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0" yWindow="0" windowWidth="28800" windowHeight="14100"/>
  </bookViews>
  <sheets>
    <sheet name="Budget" sheetId="3" r:id="rId1"/>
    <sheet name="Regnskab" sheetId="2" r:id="rId2"/>
  </sheets>
  <definedNames>
    <definedName name="_xlnm.Print_Area" localSheetId="0">Budget!$A$1:$H$38</definedName>
    <definedName name="_xlnm.Print_Area" localSheetId="1">Regnskab!$A$1:$L$30</definedName>
  </definedNames>
  <calcPr calcId="162913"/>
</workbook>
</file>

<file path=xl/calcChain.xml><?xml version="1.0" encoding="utf-8"?>
<calcChain xmlns="http://schemas.openxmlformats.org/spreadsheetml/2006/main">
  <c r="G17" i="2" l="1"/>
  <c r="E25" i="3" l="1"/>
  <c r="G27" i="2" l="1"/>
  <c r="H27" i="2"/>
  <c r="G28" i="2"/>
  <c r="H28" i="2"/>
  <c r="G25" i="2"/>
  <c r="C29" i="2"/>
  <c r="C30" i="2" s="1"/>
  <c r="E26" i="2"/>
  <c r="E27" i="2"/>
  <c r="E28" i="2"/>
  <c r="I27" i="2" l="1"/>
  <c r="I28" i="2"/>
  <c r="E35" i="3"/>
  <c r="E36" i="3"/>
  <c r="E34" i="3"/>
  <c r="E33" i="3"/>
  <c r="C37" i="3"/>
  <c r="C38" i="3" s="1"/>
  <c r="E37" i="3" l="1"/>
  <c r="G9" i="2"/>
  <c r="G13" i="2" l="1"/>
  <c r="K13" i="2" s="1"/>
  <c r="L13" i="2" s="1"/>
  <c r="G14" i="2"/>
  <c r="K14" i="2" s="1"/>
  <c r="L14" i="2" s="1"/>
  <c r="G15" i="2"/>
  <c r="K15" i="2" s="1"/>
  <c r="L15" i="2" s="1"/>
  <c r="G16" i="2"/>
  <c r="K16" i="2" s="1"/>
  <c r="L16" i="2" s="1"/>
  <c r="K17" i="2"/>
  <c r="L17" i="2" s="1"/>
  <c r="E13" i="2"/>
  <c r="E14" i="2"/>
  <c r="E15" i="2"/>
  <c r="E16" i="2"/>
  <c r="E17" i="2"/>
  <c r="I17" i="2"/>
  <c r="E21" i="3"/>
  <c r="I13" i="2" s="1"/>
  <c r="E22" i="3"/>
  <c r="I14" i="2" s="1"/>
  <c r="E23" i="3"/>
  <c r="I15" i="2" s="1"/>
  <c r="E24" i="3"/>
  <c r="I16" i="2" s="1"/>
  <c r="E12" i="2" l="1"/>
  <c r="C18" i="2"/>
  <c r="E20" i="3" l="1"/>
  <c r="C26" i="3"/>
  <c r="F17" i="3" l="1"/>
  <c r="H26" i="2"/>
  <c r="H25" i="2"/>
  <c r="I25" i="2" s="1"/>
  <c r="G26" i="2"/>
  <c r="G29" i="2" s="1"/>
  <c r="G30" i="2" s="1"/>
  <c r="I12" i="2"/>
  <c r="G12" i="2"/>
  <c r="E26" i="3"/>
  <c r="C12" i="3" s="1"/>
  <c r="K12" i="2" l="1"/>
  <c r="G18" i="2"/>
  <c r="I26" i="2"/>
  <c r="I29" i="2" s="1"/>
  <c r="G5" i="2"/>
  <c r="E17" i="3"/>
  <c r="C13" i="3" s="1"/>
  <c r="G6" i="2" s="1"/>
  <c r="K6" i="2" s="1"/>
  <c r="L6" i="2" s="1"/>
  <c r="D17" i="3"/>
  <c r="C14" i="3" l="1"/>
  <c r="C28" i="3" s="1"/>
  <c r="G7" i="2"/>
  <c r="H6" i="2" s="1"/>
  <c r="E25" i="2"/>
  <c r="E29" i="2" s="1"/>
  <c r="K18" i="2"/>
  <c r="E18" i="2"/>
  <c r="H5" i="2" l="1"/>
  <c r="L18" i="2"/>
  <c r="L12" i="2"/>
  <c r="I18" i="2" l="1"/>
  <c r="C5" i="2" l="1"/>
  <c r="C7" i="2" l="1"/>
  <c r="K5" i="2"/>
  <c r="L5" i="2" s="1"/>
  <c r="C20" i="2" l="1"/>
  <c r="K7" i="2"/>
  <c r="L7" i="2" s="1"/>
  <c r="D5" i="2"/>
  <c r="D6" i="2"/>
</calcChain>
</file>

<file path=xl/comments1.xml><?xml version="1.0" encoding="utf-8"?>
<comments xmlns="http://schemas.openxmlformats.org/spreadsheetml/2006/main">
  <authors>
    <author>Forfatter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<sst xmlns="http://schemas.openxmlformats.org/spreadsheetml/2006/main" count="119" uniqueCount="62">
  <si>
    <t>Antal</t>
  </si>
  <si>
    <t>I alt</t>
  </si>
  <si>
    <t>Tilskud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</si>
  <si>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</si>
  <si>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</si>
  <si>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</si>
  <si>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</si>
  <si>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</si>
  <si>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</si>
  <si>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</si>
  <si>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</si>
  <si>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</si>
  <si>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</si>
  <si>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</si>
  <si>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</si>
  <si>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</si>
  <si>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</si>
  <si>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</si>
  <si>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</si>
  <si>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</si>
  <si>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</si>
  <si>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</si>
  <si>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</si>
  <si>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Timesats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</si>
  <si>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</si>
  <si>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</si>
  <si>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</si>
  <si>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</si>
  <si>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</si>
  <si>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</si>
  <si>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</si>
  <si>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</si>
  <si>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</si>
  <si>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</si>
  <si>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(fra budgetskema)</t>
  </si>
  <si>
    <t>Tilskud kan ikke overstige den samlede deltagerbetaling</t>
  </si>
  <si>
    <t>B6</t>
  </si>
  <si>
    <t>Messestand</t>
  </si>
  <si>
    <t>Tilskud fra The Trade Council</t>
  </si>
  <si>
    <t>Resultat</t>
  </si>
  <si>
    <t>Ansøger/koordinator</t>
  </si>
  <si>
    <t>Underleverandør (indsæt navn)</t>
  </si>
  <si>
    <t>Skal udfyldes og derefter kopieres over i Bilag 3 (Afrapportering) under punkt 2B</t>
  </si>
  <si>
    <t xml:space="preserve">Bilag 4 Budget </t>
  </si>
  <si>
    <t>Bilag 4 Regnskab</t>
  </si>
  <si>
    <t>Egenbetaling per virksomhed</t>
  </si>
  <si>
    <t>Tilskud per virksomhed</t>
  </si>
  <si>
    <t>Gnm. udgift per virksomhed</t>
  </si>
  <si>
    <t>Pct. tilskud</t>
  </si>
  <si>
    <t>Kun de hvide felter skal udfyldes</t>
  </si>
  <si>
    <t>Timer per virksomhed</t>
  </si>
  <si>
    <t>Antal virksomheder som modtager tilskud</t>
  </si>
  <si>
    <t xml:space="preserve">Administrationen af projektet skal være tilrettelagt sådan, at der kan ske en hensigtsmæssig registrering af ansøgers eget tidsforbrug og afholdte omkostninger. </t>
  </si>
  <si>
    <t>Administrationen af projektet skal være tilrettelagt sådan, at der kan ske en hensigtsmæssig registrering af ansøgers eget tidsforbrug og afholdte  omkostninger. Tilskudsberettigede udgifter kan ikke konverteres til timeforbrug eller omvendt.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</si>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</sst>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164" fontId="4" fillId="0" borderId="7" xfId="1" applyFont="1" applyBorder="1" applyProtection="1">
      <protection locked="0"/>
    </xf>
    <xf numFmtId="164" fontId="4" fillId="0" borderId="3" xfId="1" applyFont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ont="1" applyFill="1" applyBorder="1" applyProtection="1"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Protection="1"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165" fontId="4" fillId="2" borderId="3" xfId="0" applyNumberFormat="1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0" fontId="10" fillId="3" borderId="0" xfId="0" applyFont="1" applyFill="1" applyProtection="1"/>
    <xf numFmtId="0" fontId="10" fillId="0" borderId="0" xfId="0" applyFont="1" applyProtection="1"/>
    <xf numFmtId="0" fontId="11" fillId="3" borderId="0" xfId="0" applyFont="1" applyFill="1" applyProtection="1"/>
    <xf numFmtId="0" fontId="8" fillId="2" borderId="3" xfId="0" applyFont="1" applyFill="1" applyBorder="1" applyAlignment="1" applyProtection="1">
      <alignment horizontal="center"/>
    </xf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10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0" fillId="3" borderId="0" xfId="0" applyFill="1" applyAlignment="1" applyProtection="1">
      <alignment horizontal="center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6" fillId="3" borderId="0" xfId="0" applyFont="1" applyFill="1" applyProtection="1"/>
    <xf numFmtId="0" fontId="8" fillId="3" borderId="0" xfId="0" applyFont="1" applyFill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wrapText="1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165" fontId="4" fillId="2" borderId="3" xfId="1" applyNumberFormat="1" applyFont="1" applyFill="1" applyBorder="1" applyAlignment="1" applyProtection="1">
      <alignment horizontal="center"/>
    </xf>
    <xf numFmtId="0" fontId="4" fillId="2" borderId="3" xfId="1" applyNumberFormat="1" applyFont="1" applyFill="1" applyBorder="1" applyProtection="1"/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4" fillId="3" borderId="6" xfId="0" applyFont="1" applyFill="1" applyBorder="1" applyProtection="1">
      <protection locked="0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wrapText="1"/>
    </xf>
    <xf numFmtId="166" fontId="4" fillId="2" borderId="3" xfId="1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Protection="1"/>
    <xf numFmtId="0" fontId="9" fillId="3" borderId="0" xfId="0" applyFont="1" applyFill="1" applyProtection="1"/>
    <xf numFmtId="164" fontId="4" fillId="2" borderId="3" xfId="0" applyNumberFormat="1" applyFont="1" applyFill="1" applyBorder="1" applyAlignment="1" applyProtection="1"/>
    <xf numFmtId="9" fontId="4" fillId="2" borderId="3" xfId="2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9" fontId="12" fillId="2" borderId="3" xfId="2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wrapText="1"/>
      <protection locked="0"/>
    </xf>
    <xf numFmtId="0" fontId="4" fillId="0" borderId="0" xfId="0" applyFont="1" applyAlignment="1"/>
    <xf numFmtId="0" fontId="4" fillId="0" borderId="9" xfId="0" applyFont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wrapText="1"/>
    </xf>
    <xf numFmtId="0" fontId="4" fillId="3" borderId="0" xfId="0" applyFont="1" applyFill="1" applyAlignment="1" applyProtection="1">
      <alignment wrapText="1"/>
      <protection locked="0"/>
    </xf>
    <xf numFmtId="0" fontId="0" fillId="0" borderId="0" xfId="0" applyAlignment="1"/>
    <xf numFmtId="0" fontId="4" fillId="3" borderId="9" xfId="0" applyFont="1" applyFill="1" applyBorder="1" applyAlignment="1" applyProtection="1">
      <alignment wrapText="1"/>
      <protection locked="0"/>
    </xf>
    <xf numFmtId="0" fontId="0" fillId="0" borderId="9" xfId="0" applyBorder="1" applyAlignmen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tabSelected="1" zoomScaleNormal="100" workbookViewId="0"/>
  </sheetViews>
  <sheetFormatPr defaultColWidth="9.140625" defaultRowHeight="15" x14ac:dyDescent="0.25"/>
  <cols>
    <col min="1" max="1" width="3.7109375" style="1" customWidth="1"/>
    <col min="2" max="2" width="30.140625" style="2" customWidth="1"/>
    <col min="3" max="3" width="14.85546875" style="2" bestFit="1" customWidth="1"/>
    <col min="4" max="4" width="13.7109375" style="2" customWidth="1"/>
    <col min="5" max="5" width="13.140625" style="2" customWidth="1"/>
    <col min="6" max="6" width="20.570312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7" ht="21" customHeight="1" x14ac:dyDescent="0.3">
      <c r="B1" s="33" t="s">
        <v>43</v>
      </c>
      <c r="C1" s="103" t="s">
        <v>59</v>
      </c>
      <c r="D1" s="103"/>
      <c r="E1" s="103"/>
      <c r="F1" s="103"/>
    </row>
    <row r="2" spans="1:7" x14ac:dyDescent="0.25">
      <c r="A2" s="3"/>
      <c r="B2" s="3"/>
      <c r="C2" s="4"/>
      <c r="D2" s="4"/>
      <c r="E2" s="4"/>
      <c r="F2" s="4"/>
      <c r="G2" s="3"/>
    </row>
    <row r="3" spans="1:7" ht="19.5" x14ac:dyDescent="0.3">
      <c r="A3" s="3"/>
      <c r="B3" s="33" t="s">
        <v>5</v>
      </c>
      <c r="C3" s="103" t="s">
        <v>60</v>
      </c>
      <c r="D3" s="103"/>
      <c r="E3" s="103"/>
      <c r="F3" s="103"/>
      <c r="G3" s="3"/>
    </row>
    <row r="4" spans="1:7" ht="15.75" customHeight="1" x14ac:dyDescent="0.25">
      <c r="A4" s="3"/>
      <c r="B4" s="5"/>
      <c r="C4" s="6"/>
      <c r="D4" s="6"/>
      <c r="E4" s="6"/>
      <c r="F4" s="6"/>
      <c r="G4" s="3"/>
    </row>
    <row r="5" spans="1:7" ht="15.75" customHeight="1" x14ac:dyDescent="0.25">
      <c r="A5" s="3"/>
      <c r="B5" s="104" t="s">
        <v>61</v>
      </c>
      <c r="C5" s="104"/>
      <c r="D5" s="104"/>
      <c r="E5" s="104"/>
      <c r="F5" s="104"/>
      <c r="G5" s="3"/>
    </row>
    <row r="6" spans="1:7" ht="15.75" customHeight="1" x14ac:dyDescent="0.25">
      <c r="A6" s="3"/>
      <c r="B6" s="104"/>
      <c r="C6" s="104"/>
      <c r="D6" s="104"/>
      <c r="E6" s="104"/>
      <c r="F6" s="104"/>
      <c r="G6" s="3"/>
    </row>
    <row r="7" spans="1:7" ht="15.75" customHeight="1" x14ac:dyDescent="0.25">
      <c r="A7" s="3"/>
      <c r="B7" s="7"/>
      <c r="C7" s="7"/>
      <c r="D7" s="7"/>
      <c r="E7" s="7"/>
      <c r="F7" s="7"/>
      <c r="G7" s="3"/>
    </row>
    <row r="8" spans="1:7" x14ac:dyDescent="0.25">
      <c r="A8" s="3"/>
      <c r="B8" s="7"/>
      <c r="C8" s="7"/>
      <c r="D8" s="7"/>
      <c r="E8" s="3"/>
      <c r="F8" s="6"/>
      <c r="G8" s="3"/>
    </row>
    <row r="9" spans="1:7" ht="18" customHeight="1" x14ac:dyDescent="0.25">
      <c r="A9" s="105" t="s">
        <v>49</v>
      </c>
      <c r="B9" s="106"/>
      <c r="C9" s="106"/>
      <c r="D9" s="107"/>
      <c r="E9" s="1"/>
      <c r="F9" s="1"/>
    </row>
    <row r="10" spans="1:7" ht="15.75" customHeight="1" x14ac:dyDescent="0.25">
      <c r="C10" s="49"/>
      <c r="D10" s="50"/>
      <c r="E10" s="56"/>
      <c r="F10" s="56"/>
    </row>
    <row r="11" spans="1:7" ht="24.75" customHeight="1" x14ac:dyDescent="0.25">
      <c r="A11" s="29" t="s">
        <v>15</v>
      </c>
      <c r="B11" s="71" t="s">
        <v>8</v>
      </c>
      <c r="C11" s="3"/>
      <c r="D11" s="3"/>
      <c r="E11" s="8"/>
      <c r="F11" s="8"/>
    </row>
    <row r="12" spans="1:7" ht="20.25" customHeight="1" x14ac:dyDescent="0.25">
      <c r="A12" s="28" t="s">
        <v>27</v>
      </c>
      <c r="B12" s="24" t="s">
        <v>38</v>
      </c>
      <c r="C12" s="25">
        <f>E26</f>
        <v>0</v>
      </c>
      <c r="D12" s="9"/>
      <c r="E12" s="8"/>
      <c r="F12" s="8"/>
    </row>
    <row r="13" spans="1:7" ht="20.25" customHeight="1" x14ac:dyDescent="0.25">
      <c r="A13" s="28" t="s">
        <v>28</v>
      </c>
      <c r="B13" s="26" t="s">
        <v>9</v>
      </c>
      <c r="C13" s="25" t="e">
        <f>E17*C17</f>
        <v>#DIV/0!</v>
      </c>
      <c r="D13" s="9"/>
      <c r="E13" s="8"/>
      <c r="F13" s="8"/>
    </row>
    <row r="14" spans="1:7" ht="21" customHeight="1" x14ac:dyDescent="0.25">
      <c r="A14" s="60"/>
      <c r="B14" s="27" t="s">
        <v>10</v>
      </c>
      <c r="C14" s="25" t="e">
        <f>C12+C13</f>
        <v>#DIV/0!</v>
      </c>
      <c r="D14" s="9"/>
      <c r="E14" s="8"/>
      <c r="F14" s="8"/>
    </row>
    <row r="15" spans="1:7" ht="9" customHeight="1" x14ac:dyDescent="0.25">
      <c r="A15" s="11"/>
      <c r="B15" s="52"/>
      <c r="C15" s="10"/>
      <c r="D15" s="9"/>
      <c r="E15" s="8"/>
      <c r="F15" s="8"/>
    </row>
    <row r="16" spans="1:7" ht="28.5" customHeight="1" x14ac:dyDescent="0.25">
      <c r="A16" s="44"/>
      <c r="B16" s="84"/>
      <c r="C16" s="73" t="s">
        <v>0</v>
      </c>
      <c r="D16" s="21" t="s">
        <v>45</v>
      </c>
      <c r="E16" s="21" t="s">
        <v>46</v>
      </c>
      <c r="F16" s="21" t="s">
        <v>47</v>
      </c>
      <c r="G16" s="3"/>
    </row>
    <row r="17" spans="1:12" ht="30" customHeight="1" x14ac:dyDescent="0.25">
      <c r="A17" s="95"/>
      <c r="B17" s="47" t="s">
        <v>51</v>
      </c>
      <c r="C17" s="82"/>
      <c r="D17" s="45" t="e">
        <f>(C26-E26)/C17</f>
        <v>#DIV/0!</v>
      </c>
      <c r="E17" s="23" t="e">
        <f>E26/C17</f>
        <v>#DIV/0!</v>
      </c>
      <c r="F17" s="23" t="e">
        <f>C26/C17</f>
        <v>#DIV/0!</v>
      </c>
      <c r="G17" s="3"/>
      <c r="I17" s="11"/>
      <c r="J17" s="12"/>
    </row>
    <row r="18" spans="1:12" ht="12" customHeight="1" x14ac:dyDescent="0.25">
      <c r="A18" s="96"/>
      <c r="B18" s="3"/>
      <c r="C18" s="3"/>
      <c r="D18" s="3"/>
      <c r="E18" s="3"/>
      <c r="F18" s="3"/>
    </row>
    <row r="19" spans="1:12" ht="26.25" customHeight="1" x14ac:dyDescent="0.25">
      <c r="A19" s="29" t="s">
        <v>16</v>
      </c>
      <c r="B19" s="29" t="s">
        <v>11</v>
      </c>
      <c r="C19" s="70" t="s">
        <v>20</v>
      </c>
      <c r="D19" s="74" t="s">
        <v>48</v>
      </c>
      <c r="E19" s="37" t="s">
        <v>2</v>
      </c>
      <c r="F19" s="13"/>
    </row>
    <row r="20" spans="1:12" ht="22.5" customHeight="1" x14ac:dyDescent="0.25">
      <c r="A20" s="28" t="s">
        <v>33</v>
      </c>
      <c r="B20" s="26" t="s">
        <v>25</v>
      </c>
      <c r="C20" s="14"/>
      <c r="D20" s="80">
        <v>0.5</v>
      </c>
      <c r="E20" s="25">
        <f>C20*D20</f>
        <v>0</v>
      </c>
      <c r="F20" s="8"/>
    </row>
    <row r="21" spans="1:12" ht="22.5" customHeight="1" x14ac:dyDescent="0.25">
      <c r="A21" s="28" t="s">
        <v>29</v>
      </c>
      <c r="B21" s="26" t="s">
        <v>26</v>
      </c>
      <c r="C21" s="15"/>
      <c r="D21" s="80">
        <v>0.5</v>
      </c>
      <c r="E21" s="25">
        <f t="shared" ref="E21:E25" si="0">C21*D21</f>
        <v>0</v>
      </c>
      <c r="F21" s="8"/>
      <c r="L21" s="64"/>
    </row>
    <row r="22" spans="1:12" ht="23.25" customHeight="1" x14ac:dyDescent="0.25">
      <c r="A22" s="28" t="s">
        <v>30</v>
      </c>
      <c r="B22" s="26" t="s">
        <v>7</v>
      </c>
      <c r="C22" s="15"/>
      <c r="D22" s="80">
        <v>0.5</v>
      </c>
      <c r="E22" s="25">
        <f t="shared" si="0"/>
        <v>0</v>
      </c>
      <c r="F22" s="8"/>
    </row>
    <row r="23" spans="1:12" ht="23.25" customHeight="1" x14ac:dyDescent="0.25">
      <c r="A23" s="28" t="s">
        <v>31</v>
      </c>
      <c r="B23" s="26" t="s">
        <v>37</v>
      </c>
      <c r="C23" s="15"/>
      <c r="D23" s="80">
        <v>0.5</v>
      </c>
      <c r="E23" s="25">
        <f t="shared" si="0"/>
        <v>0</v>
      </c>
      <c r="F23" s="8"/>
    </row>
    <row r="24" spans="1:12" ht="23.25" customHeight="1" x14ac:dyDescent="0.25">
      <c r="A24" s="28" t="s">
        <v>32</v>
      </c>
      <c r="B24" s="26" t="s">
        <v>3</v>
      </c>
      <c r="C24" s="15"/>
      <c r="D24" s="80">
        <v>0.5</v>
      </c>
      <c r="E24" s="25">
        <f t="shared" si="0"/>
        <v>0</v>
      </c>
      <c r="F24" s="8"/>
    </row>
    <row r="25" spans="1:12" ht="23.25" customHeight="1" x14ac:dyDescent="0.25">
      <c r="A25" s="28" t="s">
        <v>36</v>
      </c>
      <c r="B25" s="26" t="s">
        <v>4</v>
      </c>
      <c r="C25" s="15"/>
      <c r="D25" s="80">
        <v>0.5</v>
      </c>
      <c r="E25" s="25">
        <f t="shared" si="0"/>
        <v>0</v>
      </c>
      <c r="F25" s="8"/>
    </row>
    <row r="26" spans="1:12" ht="21" customHeight="1" x14ac:dyDescent="0.25">
      <c r="A26" s="60"/>
      <c r="B26" s="27" t="s">
        <v>12</v>
      </c>
      <c r="C26" s="32">
        <f>SUM(C20:C25)</f>
        <v>0</v>
      </c>
      <c r="D26" s="75"/>
      <c r="E26" s="76">
        <f>SUM(E20:E25)</f>
        <v>0</v>
      </c>
      <c r="F26" s="8"/>
    </row>
    <row r="27" spans="1:12" ht="14.25" customHeight="1" x14ac:dyDescent="0.25">
      <c r="B27" s="16"/>
      <c r="C27" s="16"/>
      <c r="D27" s="16"/>
      <c r="E27" s="16"/>
      <c r="F27" s="3"/>
      <c r="G27" s="3"/>
      <c r="H27" s="8"/>
      <c r="I27" s="8"/>
      <c r="J27" s="8"/>
      <c r="K27" s="8"/>
    </row>
    <row r="28" spans="1:12" ht="24.75" customHeight="1" x14ac:dyDescent="0.25">
      <c r="A28" s="72" t="s">
        <v>18</v>
      </c>
      <c r="B28" s="29" t="s">
        <v>17</v>
      </c>
      <c r="C28" s="83" t="e">
        <f>C26-C14</f>
        <v>#DIV/0!</v>
      </c>
      <c r="D28" s="46" t="s">
        <v>35</v>
      </c>
      <c r="E28" s="61"/>
      <c r="F28" s="61"/>
      <c r="G28" s="57"/>
      <c r="H28" s="57"/>
      <c r="I28" s="8"/>
      <c r="J28" s="8"/>
      <c r="K28" s="8"/>
    </row>
    <row r="29" spans="1:12" ht="42" customHeight="1" x14ac:dyDescent="0.25">
      <c r="A29" s="46"/>
      <c r="B29" s="108" t="s">
        <v>52</v>
      </c>
      <c r="C29" s="109"/>
      <c r="D29" s="109"/>
      <c r="E29" s="109"/>
      <c r="F29" s="109"/>
      <c r="G29" s="109"/>
      <c r="H29" s="109"/>
      <c r="I29" s="8"/>
      <c r="J29" s="8"/>
      <c r="K29" s="8"/>
    </row>
    <row r="30" spans="1:12" ht="5.25" customHeight="1" x14ac:dyDescent="0.25">
      <c r="A30" s="62"/>
      <c r="B30" s="1"/>
      <c r="C30" s="1"/>
      <c r="D30" s="1"/>
      <c r="E30" s="1"/>
      <c r="F30" s="1"/>
      <c r="I30" s="8"/>
      <c r="J30" s="8"/>
      <c r="K30" s="18"/>
    </row>
    <row r="31" spans="1:12" ht="5.25" hidden="1" customHeight="1" x14ac:dyDescent="0.25">
      <c r="A31" s="17"/>
      <c r="B31" s="3"/>
      <c r="C31" s="3"/>
      <c r="D31" s="19"/>
      <c r="E31" s="19"/>
      <c r="F31" s="19"/>
      <c r="G31" s="19"/>
      <c r="H31" s="19"/>
      <c r="I31" s="8"/>
      <c r="J31" s="8"/>
      <c r="K31" s="18"/>
    </row>
    <row r="32" spans="1:12" ht="30.75" customHeight="1" x14ac:dyDescent="0.25">
      <c r="A32" s="97" t="s">
        <v>19</v>
      </c>
      <c r="B32" s="47" t="s">
        <v>6</v>
      </c>
      <c r="C32" s="81" t="s">
        <v>0</v>
      </c>
      <c r="D32" s="81" t="s">
        <v>23</v>
      </c>
      <c r="E32" s="81" t="s">
        <v>1</v>
      </c>
      <c r="F32" s="20"/>
      <c r="H32" s="2"/>
    </row>
    <row r="33" spans="1:8" ht="21" customHeight="1" x14ac:dyDescent="0.25">
      <c r="A33" s="98" t="s">
        <v>55</v>
      </c>
      <c r="B33" s="39" t="s">
        <v>40</v>
      </c>
      <c r="C33" s="77"/>
      <c r="D33" s="94"/>
      <c r="E33" s="78">
        <f>C33*D33</f>
        <v>0</v>
      </c>
      <c r="F33" s="3"/>
    </row>
    <row r="34" spans="1:8" ht="21" customHeight="1" x14ac:dyDescent="0.25">
      <c r="A34" s="98" t="s">
        <v>56</v>
      </c>
      <c r="B34" s="39" t="s">
        <v>41</v>
      </c>
      <c r="C34" s="77"/>
      <c r="D34" s="94"/>
      <c r="E34" s="78">
        <f>C34*D34</f>
        <v>0</v>
      </c>
      <c r="F34" s="3"/>
    </row>
    <row r="35" spans="1:8" ht="21" customHeight="1" x14ac:dyDescent="0.25">
      <c r="A35" s="98" t="s">
        <v>57</v>
      </c>
      <c r="B35" s="39" t="s">
        <v>41</v>
      </c>
      <c r="C35" s="77"/>
      <c r="D35" s="94"/>
      <c r="E35" s="78">
        <f t="shared" ref="E35:E36" si="1">C35*D35</f>
        <v>0</v>
      </c>
      <c r="F35" s="3"/>
    </row>
    <row r="36" spans="1:8" ht="21" customHeight="1" x14ac:dyDescent="0.25">
      <c r="A36" s="98" t="s">
        <v>58</v>
      </c>
      <c r="B36" s="39" t="s">
        <v>41</v>
      </c>
      <c r="C36" s="77"/>
      <c r="D36" s="94"/>
      <c r="E36" s="78">
        <f t="shared" si="1"/>
        <v>0</v>
      </c>
      <c r="F36" s="3"/>
    </row>
    <row r="37" spans="1:8" ht="21" customHeight="1" x14ac:dyDescent="0.25">
      <c r="A37" s="3"/>
      <c r="B37" s="26" t="s">
        <v>24</v>
      </c>
      <c r="C37" s="45">
        <f>SUM(C33:C36)</f>
        <v>0</v>
      </c>
      <c r="D37" s="45"/>
      <c r="E37" s="45">
        <f>SUM(E33:E36)</f>
        <v>0</v>
      </c>
      <c r="F37" s="100" t="s">
        <v>54</v>
      </c>
      <c r="G37" s="101"/>
      <c r="H37" s="101"/>
    </row>
    <row r="38" spans="1:8" ht="21" customHeight="1" x14ac:dyDescent="0.25">
      <c r="A38" s="3"/>
      <c r="B38" s="26" t="s">
        <v>50</v>
      </c>
      <c r="C38" s="79" t="e">
        <f>C37/C17</f>
        <v>#DIV/0!</v>
      </c>
      <c r="D38" s="22"/>
      <c r="E38" s="22"/>
      <c r="F38" s="102"/>
      <c r="G38" s="101"/>
      <c r="H38" s="101"/>
    </row>
    <row r="39" spans="1:8" s="1" customFormat="1" ht="21" customHeight="1" x14ac:dyDescent="0.25">
      <c r="B39" s="58">
        <v>45413</v>
      </c>
    </row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s="1" customFormat="1" ht="21" customHeight="1" x14ac:dyDescent="0.25"/>
    <row r="222" ht="21" customHeight="1" x14ac:dyDescent="0.25"/>
  </sheetData>
  <sheetProtection algorithmName="SHA-512" hashValue="qnJXdOxAxJrSSjcPRUrouWbuTqUZ1ZnCJqJ4SKi/LPDMSZACXL8oQIpQPLA/zkw32EjOPEYMSQ4tZ9b5sXCwug==" saltValue="hNlzZK9HmNNcCX7Gq84Ryw==" spinCount="100000" sheet="1" selectLockedCells="1"/>
  <mergeCells count="6">
    <mergeCell ref="F37:H38"/>
    <mergeCell ref="C3:F3"/>
    <mergeCell ref="B5:F6"/>
    <mergeCell ref="C1:F1"/>
    <mergeCell ref="A9:D9"/>
    <mergeCell ref="B29:H29"/>
  </mergeCells>
  <pageMargins left="0.23622047244094491" right="0.23622047244094491" top="0.74803149606299213" bottom="0.15748031496062992" header="0.11811023622047245" footer="0.11811023622047245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3"/>
  <sheetViews>
    <sheetView zoomScale="90" zoomScaleNormal="90" workbookViewId="0">
      <selection activeCell="C27" sqref="C27"/>
    </sheetView>
  </sheetViews>
  <sheetFormatPr defaultColWidth="9.140625" defaultRowHeight="21" customHeight="1" x14ac:dyDescent="0.25"/>
  <cols>
    <col min="1" max="1" width="3.7109375" style="3" customWidth="1"/>
    <col min="2" max="2" width="28.85546875" style="40" customWidth="1"/>
    <col min="3" max="3" width="13.5703125" style="40" customWidth="1"/>
    <col min="4" max="4" width="8.85546875" style="40" bestFit="1" customWidth="1"/>
    <col min="5" max="5" width="11" style="40" bestFit="1" customWidth="1"/>
    <col min="6" max="6" width="1.85546875" style="40" customWidth="1"/>
    <col min="7" max="7" width="14.85546875" style="40" bestFit="1" customWidth="1"/>
    <col min="8" max="8" width="8.85546875" style="40" bestFit="1" customWidth="1"/>
    <col min="9" max="9" width="12.5703125" style="40" customWidth="1"/>
    <col min="10" max="10" width="2.42578125" style="40" customWidth="1"/>
    <col min="11" max="11" width="15" style="40" customWidth="1"/>
    <col min="12" max="12" width="14.85546875" style="40" bestFit="1" customWidth="1"/>
    <col min="13" max="27" width="9.140625" style="3"/>
    <col min="28" max="16384" width="9.140625" style="40"/>
  </cols>
  <sheetData>
    <row r="1" spans="1:12" ht="21" customHeight="1" x14ac:dyDescent="0.3">
      <c r="A1" s="93"/>
      <c r="B1" s="59" t="s">
        <v>44</v>
      </c>
      <c r="C1" s="48" t="s">
        <v>42</v>
      </c>
      <c r="D1" s="65"/>
      <c r="E1" s="66"/>
      <c r="F1" s="66"/>
      <c r="G1" s="66"/>
      <c r="H1" s="66"/>
      <c r="I1" s="66"/>
      <c r="J1" s="67"/>
      <c r="K1" s="66"/>
      <c r="L1" s="63"/>
    </row>
    <row r="2" spans="1:12" ht="16.5" customHeight="1" x14ac:dyDescent="0.25">
      <c r="B2" s="41" t="s">
        <v>49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4" customHeight="1" x14ac:dyDescent="0.25">
      <c r="B3" s="65"/>
      <c r="C3" s="34" t="s">
        <v>13</v>
      </c>
      <c r="D3" s="68"/>
      <c r="E3" s="36"/>
      <c r="F3" s="36"/>
      <c r="G3" s="35" t="s">
        <v>21</v>
      </c>
      <c r="H3" s="36"/>
      <c r="I3" s="36"/>
      <c r="J3" s="36"/>
      <c r="K3" s="110" t="s">
        <v>22</v>
      </c>
      <c r="L3" s="110"/>
    </row>
    <row r="4" spans="1:12" ht="21.75" customHeight="1" x14ac:dyDescent="0.25">
      <c r="A4" s="31" t="s">
        <v>15</v>
      </c>
      <c r="B4" s="71" t="s">
        <v>8</v>
      </c>
      <c r="C4" s="63"/>
      <c r="D4" s="43" t="s">
        <v>14</v>
      </c>
      <c r="E4" s="63"/>
      <c r="F4" s="63"/>
      <c r="G4" s="36" t="s">
        <v>34</v>
      </c>
      <c r="H4" s="43" t="s">
        <v>14</v>
      </c>
      <c r="I4" s="63"/>
      <c r="J4" s="63"/>
      <c r="K4" s="63"/>
      <c r="L4" s="69" t="s">
        <v>14</v>
      </c>
    </row>
    <row r="5" spans="1:12" ht="20.25" customHeight="1" x14ac:dyDescent="0.25">
      <c r="A5" s="28" t="s">
        <v>27</v>
      </c>
      <c r="B5" s="24" t="s">
        <v>38</v>
      </c>
      <c r="C5" s="25">
        <f>IF(MIN(IF(G18/2&gt;C6,C6,IF(G18&gt;C6,C6,C18-C6)),C18-C6,I18)&lt;=0,0,MIN(IF(G18/2&gt;C6,C6,IF(G18&gt;C6,C6,C18-C6)),C18-C6,I18))</f>
        <v>0</v>
      </c>
      <c r="D5" s="91" t="e">
        <f>C5/C7</f>
        <v>#DIV/0!</v>
      </c>
      <c r="E5" s="63"/>
      <c r="F5" s="63"/>
      <c r="G5" s="32">
        <f>Budget!C12</f>
        <v>0</v>
      </c>
      <c r="H5" s="91" t="e">
        <f>G5/G7</f>
        <v>#DIV/0!</v>
      </c>
      <c r="I5" s="63"/>
      <c r="J5" s="63"/>
      <c r="K5" s="90">
        <f t="shared" ref="K5:K7" si="0">C5-G5</f>
        <v>0</v>
      </c>
      <c r="L5" s="99" t="e">
        <f t="shared" ref="L5:L7" si="1">K5/G5</f>
        <v>#DIV/0!</v>
      </c>
    </row>
    <row r="6" spans="1:12" ht="20.25" customHeight="1" x14ac:dyDescent="0.25">
      <c r="A6" s="28" t="s">
        <v>28</v>
      </c>
      <c r="B6" s="26" t="s">
        <v>9</v>
      </c>
      <c r="C6" s="38"/>
      <c r="D6" s="91" t="e">
        <f>C6/C7</f>
        <v>#DIV/0!</v>
      </c>
      <c r="E6" s="3"/>
      <c r="F6" s="3"/>
      <c r="G6" s="32" t="e">
        <f>Budget!C13</f>
        <v>#DIV/0!</v>
      </c>
      <c r="H6" s="91" t="e">
        <f>G6/G7</f>
        <v>#DIV/0!</v>
      </c>
      <c r="I6" s="3"/>
      <c r="J6" s="3"/>
      <c r="K6" s="90" t="e">
        <f t="shared" si="0"/>
        <v>#DIV/0!</v>
      </c>
      <c r="L6" s="99" t="e">
        <f t="shared" si="1"/>
        <v>#DIV/0!</v>
      </c>
    </row>
    <row r="7" spans="1:12" ht="21" customHeight="1" x14ac:dyDescent="0.25">
      <c r="B7" s="27" t="s">
        <v>10</v>
      </c>
      <c r="C7" s="25">
        <f>C5+C6</f>
        <v>0</v>
      </c>
      <c r="D7" s="9"/>
      <c r="E7" s="3"/>
      <c r="F7" s="3"/>
      <c r="G7" s="32" t="e">
        <f>G5+G6</f>
        <v>#DIV/0!</v>
      </c>
      <c r="H7" s="3"/>
      <c r="I7" s="3"/>
      <c r="J7" s="3"/>
      <c r="K7" s="90" t="e">
        <f t="shared" si="0"/>
        <v>#DIV/0!</v>
      </c>
      <c r="L7" s="99" t="e">
        <f t="shared" si="1"/>
        <v>#DIV/0!</v>
      </c>
    </row>
    <row r="8" spans="1:12" ht="16.5" customHeight="1" x14ac:dyDescent="0.25">
      <c r="B8" s="52"/>
      <c r="C8" s="10"/>
      <c r="D8" s="9"/>
      <c r="E8" s="3"/>
      <c r="F8" s="3"/>
      <c r="G8" s="53"/>
      <c r="H8" s="3"/>
      <c r="I8" s="3"/>
      <c r="J8" s="3"/>
      <c r="K8" s="53"/>
      <c r="L8" s="54"/>
    </row>
    <row r="9" spans="1:12" ht="31.5" customHeight="1" x14ac:dyDescent="0.25">
      <c r="B9" s="47" t="s">
        <v>51</v>
      </c>
      <c r="C9" s="39"/>
      <c r="D9" s="3"/>
      <c r="E9" s="3"/>
      <c r="F9" s="3"/>
      <c r="G9" s="22">
        <f>Budget!C17</f>
        <v>0</v>
      </c>
      <c r="H9" s="3"/>
      <c r="I9" s="3"/>
      <c r="J9" s="3"/>
      <c r="K9" s="3"/>
      <c r="L9" s="3"/>
    </row>
    <row r="10" spans="1:12" ht="12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6.25" customHeight="1" x14ac:dyDescent="0.25">
      <c r="A11" s="31" t="s">
        <v>16</v>
      </c>
      <c r="B11" s="71" t="s">
        <v>11</v>
      </c>
      <c r="C11" s="37" t="s">
        <v>20</v>
      </c>
      <c r="D11" s="74" t="s">
        <v>48</v>
      </c>
      <c r="E11" s="37" t="s">
        <v>2</v>
      </c>
      <c r="F11" s="89"/>
      <c r="G11" s="37" t="s">
        <v>20</v>
      </c>
      <c r="H11" s="74" t="s">
        <v>48</v>
      </c>
      <c r="I11" s="37" t="s">
        <v>2</v>
      </c>
      <c r="J11" s="3"/>
      <c r="K11" s="3"/>
      <c r="L11" s="3"/>
    </row>
    <row r="12" spans="1:12" ht="22.5" customHeight="1" x14ac:dyDescent="0.25">
      <c r="A12" s="28" t="s">
        <v>33</v>
      </c>
      <c r="B12" s="26" t="s">
        <v>25</v>
      </c>
      <c r="C12" s="14"/>
      <c r="D12" s="80">
        <v>0.5</v>
      </c>
      <c r="E12" s="25">
        <f>C12*D12</f>
        <v>0</v>
      </c>
      <c r="G12" s="25">
        <f>Budget!C20</f>
        <v>0</v>
      </c>
      <c r="H12" s="80">
        <v>0.5</v>
      </c>
      <c r="I12" s="25">
        <f>Budget!E20</f>
        <v>0</v>
      </c>
      <c r="J12" s="3"/>
      <c r="K12" s="90">
        <f>C12-G12</f>
        <v>0</v>
      </c>
      <c r="L12" s="99" t="e">
        <f>K12/G12</f>
        <v>#DIV/0!</v>
      </c>
    </row>
    <row r="13" spans="1:12" ht="22.5" customHeight="1" x14ac:dyDescent="0.25">
      <c r="A13" s="28" t="s">
        <v>29</v>
      </c>
      <c r="B13" s="26" t="s">
        <v>26</v>
      </c>
      <c r="C13" s="15"/>
      <c r="D13" s="80">
        <v>0.5</v>
      </c>
      <c r="E13" s="25">
        <f t="shared" ref="E13:E17" si="2">C13*D13</f>
        <v>0</v>
      </c>
      <c r="G13" s="25">
        <f>Budget!C21</f>
        <v>0</v>
      </c>
      <c r="H13" s="80">
        <v>0.5</v>
      </c>
      <c r="I13" s="25">
        <f>Budget!E21</f>
        <v>0</v>
      </c>
      <c r="J13" s="3"/>
      <c r="K13" s="90">
        <f t="shared" ref="K13:K17" si="3">C13-G13</f>
        <v>0</v>
      </c>
      <c r="L13" s="99" t="e">
        <f t="shared" ref="L13:L17" si="4">K13/G13</f>
        <v>#DIV/0!</v>
      </c>
    </row>
    <row r="14" spans="1:12" ht="23.25" customHeight="1" x14ac:dyDescent="0.25">
      <c r="A14" s="28" t="s">
        <v>30</v>
      </c>
      <c r="B14" s="26" t="s">
        <v>7</v>
      </c>
      <c r="C14" s="15"/>
      <c r="D14" s="80">
        <v>0.5</v>
      </c>
      <c r="E14" s="25">
        <f t="shared" si="2"/>
        <v>0</v>
      </c>
      <c r="G14" s="25">
        <f>Budget!C22</f>
        <v>0</v>
      </c>
      <c r="H14" s="80">
        <v>0.5</v>
      </c>
      <c r="I14" s="25">
        <f>Budget!E22</f>
        <v>0</v>
      </c>
      <c r="J14" s="3"/>
      <c r="K14" s="90">
        <f t="shared" si="3"/>
        <v>0</v>
      </c>
      <c r="L14" s="99" t="e">
        <f t="shared" si="4"/>
        <v>#DIV/0!</v>
      </c>
    </row>
    <row r="15" spans="1:12" ht="23.25" customHeight="1" x14ac:dyDescent="0.25">
      <c r="A15" s="28" t="s">
        <v>31</v>
      </c>
      <c r="B15" s="26" t="s">
        <v>37</v>
      </c>
      <c r="C15" s="15"/>
      <c r="D15" s="80">
        <v>0.5</v>
      </c>
      <c r="E15" s="25">
        <f t="shared" si="2"/>
        <v>0</v>
      </c>
      <c r="G15" s="25">
        <f>Budget!C23</f>
        <v>0</v>
      </c>
      <c r="H15" s="80">
        <v>0.5</v>
      </c>
      <c r="I15" s="25">
        <f>Budget!E23</f>
        <v>0</v>
      </c>
      <c r="J15" s="3"/>
      <c r="K15" s="90">
        <f t="shared" si="3"/>
        <v>0</v>
      </c>
      <c r="L15" s="99" t="e">
        <f t="shared" si="4"/>
        <v>#DIV/0!</v>
      </c>
    </row>
    <row r="16" spans="1:12" ht="23.25" customHeight="1" x14ac:dyDescent="0.25">
      <c r="A16" s="28" t="s">
        <v>32</v>
      </c>
      <c r="B16" s="26" t="s">
        <v>3</v>
      </c>
      <c r="C16" s="15"/>
      <c r="D16" s="80">
        <v>0.5</v>
      </c>
      <c r="E16" s="25">
        <f t="shared" si="2"/>
        <v>0</v>
      </c>
      <c r="G16" s="25">
        <f>Budget!C24</f>
        <v>0</v>
      </c>
      <c r="H16" s="80">
        <v>0.5</v>
      </c>
      <c r="I16" s="25">
        <f>Budget!E24</f>
        <v>0</v>
      </c>
      <c r="J16" s="3"/>
      <c r="K16" s="90">
        <f t="shared" si="3"/>
        <v>0</v>
      </c>
      <c r="L16" s="99" t="e">
        <f t="shared" si="4"/>
        <v>#DIV/0!</v>
      </c>
    </row>
    <row r="17" spans="1:12" ht="23.25" customHeight="1" x14ac:dyDescent="0.25">
      <c r="A17" s="28" t="s">
        <v>36</v>
      </c>
      <c r="B17" s="26" t="s">
        <v>4</v>
      </c>
      <c r="C17" s="15"/>
      <c r="D17" s="80">
        <v>0.5</v>
      </c>
      <c r="E17" s="25">
        <f t="shared" si="2"/>
        <v>0</v>
      </c>
      <c r="G17" s="25">
        <f>Budget!C25</f>
        <v>0</v>
      </c>
      <c r="H17" s="80">
        <v>0.5</v>
      </c>
      <c r="I17" s="25">
        <f>Budget!E25</f>
        <v>0</v>
      </c>
      <c r="J17" s="3"/>
      <c r="K17" s="90">
        <f t="shared" si="3"/>
        <v>0</v>
      </c>
      <c r="L17" s="99" t="e">
        <f t="shared" si="4"/>
        <v>#DIV/0!</v>
      </c>
    </row>
    <row r="18" spans="1:12" ht="21" customHeight="1" x14ac:dyDescent="0.25">
      <c r="A18" s="63"/>
      <c r="B18" s="27" t="s">
        <v>12</v>
      </c>
      <c r="C18" s="32">
        <f>SUM(C12:C17)</f>
        <v>0</v>
      </c>
      <c r="D18" s="22"/>
      <c r="E18" s="25">
        <f>SUM(E12:E17)</f>
        <v>0</v>
      </c>
      <c r="G18" s="32">
        <f>SUM(G12:G17)</f>
        <v>0</v>
      </c>
      <c r="H18" s="22"/>
      <c r="I18" s="25">
        <f>SUM(I12:I17)</f>
        <v>0</v>
      </c>
      <c r="J18" s="3"/>
      <c r="K18" s="90">
        <f t="shared" ref="K18" si="5">C18-G18</f>
        <v>0</v>
      </c>
      <c r="L18" s="99" t="e">
        <f t="shared" ref="L18" si="6">K18/G18</f>
        <v>#DIV/0!</v>
      </c>
    </row>
    <row r="19" spans="1:12" ht="14.25" customHeight="1" x14ac:dyDescent="0.25">
      <c r="B19" s="16"/>
      <c r="C19" s="16"/>
      <c r="D19" s="16"/>
      <c r="E19" s="16"/>
      <c r="F19" s="3"/>
      <c r="G19" s="3"/>
      <c r="H19" s="3"/>
      <c r="I19" s="3"/>
      <c r="J19" s="3"/>
      <c r="K19" s="3"/>
      <c r="L19" s="3"/>
    </row>
    <row r="20" spans="1:12" ht="24.75" customHeight="1" x14ac:dyDescent="0.25">
      <c r="A20" s="42" t="s">
        <v>18</v>
      </c>
      <c r="B20" s="71" t="s">
        <v>39</v>
      </c>
      <c r="C20" s="30">
        <f>C7-C18</f>
        <v>0</v>
      </c>
      <c r="D20" s="46"/>
      <c r="E20" s="46"/>
      <c r="F20" s="46"/>
      <c r="G20" s="46"/>
      <c r="H20" s="46"/>
      <c r="I20" s="55"/>
      <c r="J20" s="3"/>
      <c r="K20" s="3"/>
      <c r="L20" s="3"/>
    </row>
    <row r="21" spans="1:12" ht="24.75" customHeight="1" x14ac:dyDescent="0.25">
      <c r="B21" s="3"/>
      <c r="C21" s="3"/>
      <c r="D21" s="46"/>
      <c r="E21" s="46"/>
      <c r="F21" s="46"/>
      <c r="G21" s="46"/>
      <c r="H21" s="46"/>
      <c r="I21" s="55"/>
      <c r="J21" s="3"/>
      <c r="K21" s="3"/>
      <c r="L21" s="3"/>
    </row>
    <row r="22" spans="1:12" ht="35.25" customHeight="1" x14ac:dyDescent="0.25">
      <c r="A22" s="51"/>
      <c r="B22" s="111" t="s">
        <v>53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ht="25.5" customHeight="1" x14ac:dyDescent="0.25">
      <c r="A23" s="43"/>
      <c r="B23" s="63"/>
      <c r="C23" s="34" t="s">
        <v>13</v>
      </c>
      <c r="D23" s="92"/>
      <c r="E23" s="92"/>
      <c r="F23" s="92"/>
      <c r="G23" s="35" t="s">
        <v>21</v>
      </c>
      <c r="H23" s="92"/>
      <c r="I23" s="92"/>
      <c r="J23" s="3"/>
      <c r="K23" s="3"/>
      <c r="L23" s="44"/>
    </row>
    <row r="24" spans="1:12" ht="26.25" customHeight="1" x14ac:dyDescent="0.25">
      <c r="A24" s="97" t="s">
        <v>19</v>
      </c>
      <c r="B24" s="47" t="s">
        <v>6</v>
      </c>
      <c r="C24" s="85" t="s">
        <v>0</v>
      </c>
      <c r="D24" s="85" t="s">
        <v>23</v>
      </c>
      <c r="E24" s="85" t="s">
        <v>1</v>
      </c>
      <c r="F24" s="86"/>
      <c r="G24" s="85" t="s">
        <v>0</v>
      </c>
      <c r="H24" s="85" t="s">
        <v>23</v>
      </c>
      <c r="I24" s="85" t="s">
        <v>1</v>
      </c>
      <c r="J24" s="3"/>
      <c r="K24" s="3"/>
      <c r="L24" s="3"/>
    </row>
    <row r="25" spans="1:12" ht="21" customHeight="1" x14ac:dyDescent="0.25">
      <c r="A25" s="98" t="s">
        <v>55</v>
      </c>
      <c r="B25" s="39" t="s">
        <v>40</v>
      </c>
      <c r="C25" s="77"/>
      <c r="D25" s="77"/>
      <c r="E25" s="78">
        <f>C25*D25</f>
        <v>0</v>
      </c>
      <c r="F25" s="3"/>
      <c r="G25" s="78">
        <f>Budget!C33</f>
        <v>0</v>
      </c>
      <c r="H25" s="78">
        <f>Budget!D33</f>
        <v>0</v>
      </c>
      <c r="I25" s="87">
        <f>G25*H25</f>
        <v>0</v>
      </c>
      <c r="J25" s="3"/>
      <c r="K25" s="3"/>
      <c r="L25" s="3"/>
    </row>
    <row r="26" spans="1:12" ht="21" customHeight="1" x14ac:dyDescent="0.25">
      <c r="A26" s="98" t="s">
        <v>56</v>
      </c>
      <c r="B26" s="39" t="s">
        <v>41</v>
      </c>
      <c r="C26" s="77"/>
      <c r="D26" s="77"/>
      <c r="E26" s="78">
        <f t="shared" ref="E26:E28" si="7">C26*D26</f>
        <v>0</v>
      </c>
      <c r="F26" s="3"/>
      <c r="G26" s="78">
        <f>Budget!C34</f>
        <v>0</v>
      </c>
      <c r="H26" s="78">
        <f>Budget!D34</f>
        <v>0</v>
      </c>
      <c r="I26" s="87">
        <f>G26*H26</f>
        <v>0</v>
      </c>
      <c r="J26" s="3"/>
      <c r="K26" s="3"/>
      <c r="L26" s="3"/>
    </row>
    <row r="27" spans="1:12" ht="21" customHeight="1" x14ac:dyDescent="0.25">
      <c r="A27" s="98" t="s">
        <v>57</v>
      </c>
      <c r="B27" s="39" t="s">
        <v>41</v>
      </c>
      <c r="C27" s="77"/>
      <c r="D27" s="77"/>
      <c r="E27" s="78">
        <f t="shared" si="7"/>
        <v>0</v>
      </c>
      <c r="F27" s="3"/>
      <c r="G27" s="78">
        <f>Budget!C35</f>
        <v>0</v>
      </c>
      <c r="H27" s="78">
        <f>Budget!D35</f>
        <v>0</v>
      </c>
      <c r="I27" s="87">
        <f t="shared" ref="I27:I28" si="8">G27*H27</f>
        <v>0</v>
      </c>
      <c r="J27" s="3"/>
      <c r="K27" s="3"/>
      <c r="L27" s="3"/>
    </row>
    <row r="28" spans="1:12" ht="21" customHeight="1" x14ac:dyDescent="0.25">
      <c r="A28" s="98" t="s">
        <v>58</v>
      </c>
      <c r="B28" s="39" t="s">
        <v>41</v>
      </c>
      <c r="C28" s="77"/>
      <c r="D28" s="77"/>
      <c r="E28" s="78">
        <f t="shared" si="7"/>
        <v>0</v>
      </c>
      <c r="F28" s="3"/>
      <c r="G28" s="78">
        <f>Budget!C36</f>
        <v>0</v>
      </c>
      <c r="H28" s="78">
        <f>Budget!D36</f>
        <v>0</v>
      </c>
      <c r="I28" s="87">
        <f t="shared" si="8"/>
        <v>0</v>
      </c>
      <c r="J28" s="3"/>
      <c r="K28" s="3"/>
      <c r="L28" s="3"/>
    </row>
    <row r="29" spans="1:12" ht="21" customHeight="1" x14ac:dyDescent="0.25">
      <c r="B29" s="26" t="s">
        <v>24</v>
      </c>
      <c r="C29" s="45">
        <f>SUM(C25:C28)</f>
        <v>0</v>
      </c>
      <c r="D29" s="45"/>
      <c r="E29" s="45">
        <f>SUM(E25:E28)</f>
        <v>0</v>
      </c>
      <c r="F29" s="3"/>
      <c r="G29" s="45">
        <f>SUM(G25:G28)</f>
        <v>0</v>
      </c>
      <c r="H29" s="45"/>
      <c r="I29" s="45">
        <f>SUM(I25:I28)</f>
        <v>0</v>
      </c>
      <c r="J29" s="113" t="s">
        <v>54</v>
      </c>
      <c r="K29" s="112"/>
      <c r="L29" s="112"/>
    </row>
    <row r="30" spans="1:12" ht="21" customHeight="1" x14ac:dyDescent="0.25">
      <c r="B30" s="26" t="s">
        <v>50</v>
      </c>
      <c r="C30" s="79" t="e">
        <f>C29/C9</f>
        <v>#DIV/0!</v>
      </c>
      <c r="D30" s="22"/>
      <c r="E30" s="22"/>
      <c r="G30" s="88" t="e">
        <f>G29/G9</f>
        <v>#DIV/0!</v>
      </c>
      <c r="H30" s="22"/>
      <c r="I30" s="22"/>
      <c r="J30" s="114"/>
      <c r="K30" s="112"/>
      <c r="L30" s="112"/>
    </row>
    <row r="31" spans="1:12" s="3" customFormat="1" ht="21" customHeight="1" x14ac:dyDescent="0.25">
      <c r="B31" s="58">
        <v>45413</v>
      </c>
    </row>
    <row r="32" spans="1:12" s="3" customFormat="1" ht="21" customHeight="1" x14ac:dyDescent="0.25"/>
    <row r="33" s="3" customFormat="1" ht="21" customHeight="1" x14ac:dyDescent="0.25"/>
    <row r="34" s="3" customFormat="1" ht="21" customHeight="1" x14ac:dyDescent="0.25"/>
    <row r="35" s="3" customFormat="1" ht="21" customHeight="1" x14ac:dyDescent="0.25"/>
    <row r="36" s="3" customFormat="1" ht="21" customHeight="1" x14ac:dyDescent="0.25"/>
    <row r="37" s="3" customFormat="1" ht="21" customHeight="1" x14ac:dyDescent="0.25"/>
    <row r="38" s="3" customFormat="1" ht="21" customHeight="1" x14ac:dyDescent="0.25"/>
    <row r="39" s="3" customFormat="1" ht="21" customHeight="1" x14ac:dyDescent="0.25"/>
    <row r="40" s="3" customFormat="1" ht="21" customHeight="1" x14ac:dyDescent="0.25"/>
    <row r="41" s="3" customFormat="1" ht="21" customHeight="1" x14ac:dyDescent="0.25"/>
    <row r="42" s="3" customFormat="1" ht="21" customHeight="1" x14ac:dyDescent="0.25"/>
    <row r="43" s="3" customFormat="1" ht="21" customHeight="1" x14ac:dyDescent="0.25"/>
    <row r="44" s="3" customFormat="1" ht="21" customHeight="1" x14ac:dyDescent="0.25"/>
    <row r="45" s="3" customFormat="1" ht="21" customHeight="1" x14ac:dyDescent="0.25"/>
    <row r="46" s="3" customFormat="1" ht="21" customHeight="1" x14ac:dyDescent="0.25"/>
    <row r="47" s="3" customFormat="1" ht="21" customHeight="1" x14ac:dyDescent="0.25"/>
    <row r="48" s="3" customFormat="1" ht="21" customHeight="1" x14ac:dyDescent="0.25"/>
    <row r="49" s="3" customFormat="1" ht="21" customHeight="1" x14ac:dyDescent="0.25"/>
    <row r="50" s="3" customFormat="1" ht="21" customHeight="1" x14ac:dyDescent="0.25"/>
    <row r="51" s="3" customFormat="1" ht="21" customHeight="1" x14ac:dyDescent="0.25"/>
    <row r="52" s="3" customFormat="1" ht="21" customHeight="1" x14ac:dyDescent="0.25"/>
    <row r="53" s="3" customFormat="1" ht="21" customHeight="1" x14ac:dyDescent="0.25"/>
    <row r="54" s="3" customFormat="1" ht="21" customHeight="1" x14ac:dyDescent="0.25"/>
    <row r="55" s="3" customFormat="1" ht="21" customHeight="1" x14ac:dyDescent="0.25"/>
    <row r="56" s="3" customFormat="1" ht="21" customHeight="1" x14ac:dyDescent="0.25"/>
    <row r="57" s="3" customFormat="1" ht="21" customHeight="1" x14ac:dyDescent="0.25"/>
    <row r="58" s="3" customFormat="1" ht="21" customHeight="1" x14ac:dyDescent="0.25"/>
    <row r="59" s="3" customFormat="1" ht="21" customHeight="1" x14ac:dyDescent="0.25"/>
    <row r="60" s="3" customFormat="1" ht="21" customHeight="1" x14ac:dyDescent="0.25"/>
    <row r="61" s="3" customFormat="1" ht="21" customHeight="1" x14ac:dyDescent="0.25"/>
    <row r="62" s="3" customFormat="1" ht="21" customHeight="1" x14ac:dyDescent="0.25"/>
    <row r="63" s="3" customFormat="1" ht="21" customHeight="1" x14ac:dyDescent="0.25"/>
    <row r="64" s="3" customFormat="1" ht="21" customHeight="1" x14ac:dyDescent="0.25"/>
    <row r="65" s="3" customFormat="1" ht="21" customHeight="1" x14ac:dyDescent="0.25"/>
    <row r="66" s="3" customFormat="1" ht="21" customHeight="1" x14ac:dyDescent="0.25"/>
    <row r="67" s="3" customFormat="1" ht="21" customHeight="1" x14ac:dyDescent="0.25"/>
    <row r="68" s="3" customFormat="1" ht="21" customHeight="1" x14ac:dyDescent="0.25"/>
    <row r="69" s="3" customFormat="1" ht="21" customHeight="1" x14ac:dyDescent="0.25"/>
    <row r="70" s="3" customFormat="1" ht="21" customHeight="1" x14ac:dyDescent="0.25"/>
    <row r="71" s="3" customFormat="1" ht="21" customHeight="1" x14ac:dyDescent="0.25"/>
    <row r="72" s="3" customFormat="1" ht="21" customHeight="1" x14ac:dyDescent="0.25"/>
    <row r="73" s="3" customFormat="1" ht="21" customHeight="1" x14ac:dyDescent="0.25"/>
    <row r="74" s="3" customFormat="1" ht="21" customHeight="1" x14ac:dyDescent="0.25"/>
    <row r="75" s="3" customFormat="1" ht="21" customHeight="1" x14ac:dyDescent="0.25"/>
    <row r="76" s="3" customFormat="1" ht="21" customHeight="1" x14ac:dyDescent="0.25"/>
    <row r="77" s="3" customFormat="1" ht="21" customHeight="1" x14ac:dyDescent="0.25"/>
    <row r="78" s="3" customFormat="1" ht="21" customHeight="1" x14ac:dyDescent="0.25"/>
    <row r="79" s="3" customFormat="1" ht="21" customHeight="1" x14ac:dyDescent="0.25"/>
    <row r="80" s="3" customFormat="1" ht="21" customHeight="1" x14ac:dyDescent="0.25"/>
    <row r="81" s="3" customFormat="1" ht="21" customHeight="1" x14ac:dyDescent="0.25"/>
    <row r="82" s="3" customFormat="1" ht="21" customHeight="1" x14ac:dyDescent="0.25"/>
    <row r="83" s="3" customFormat="1" ht="21" customHeight="1" x14ac:dyDescent="0.25"/>
    <row r="84" s="3" customFormat="1" ht="21" customHeight="1" x14ac:dyDescent="0.25"/>
    <row r="85" s="3" customFormat="1" ht="21" customHeight="1" x14ac:dyDescent="0.25"/>
    <row r="86" s="3" customFormat="1" ht="21" customHeight="1" x14ac:dyDescent="0.25"/>
    <row r="87" s="3" customFormat="1" ht="21" customHeight="1" x14ac:dyDescent="0.25"/>
    <row r="88" s="3" customFormat="1" ht="21" customHeight="1" x14ac:dyDescent="0.25"/>
    <row r="89" s="3" customFormat="1" ht="21" customHeight="1" x14ac:dyDescent="0.25"/>
    <row r="90" s="3" customFormat="1" ht="21" customHeight="1" x14ac:dyDescent="0.25"/>
    <row r="91" s="3" customFormat="1" ht="21" customHeight="1" x14ac:dyDescent="0.25"/>
    <row r="92" s="3" customFormat="1" ht="21" customHeight="1" x14ac:dyDescent="0.25"/>
    <row r="93" s="3" customFormat="1" ht="21" customHeight="1" x14ac:dyDescent="0.25"/>
    <row r="94" s="3" customFormat="1" ht="21" customHeight="1" x14ac:dyDescent="0.25"/>
    <row r="95" s="3" customFormat="1" ht="21" customHeight="1" x14ac:dyDescent="0.25"/>
    <row r="96" s="3" customFormat="1" ht="21" customHeight="1" x14ac:dyDescent="0.25"/>
    <row r="97" s="3" customFormat="1" ht="21" customHeight="1" x14ac:dyDescent="0.25"/>
    <row r="98" s="3" customFormat="1" ht="21" customHeight="1" x14ac:dyDescent="0.25"/>
    <row r="99" s="3" customFormat="1" ht="21" customHeight="1" x14ac:dyDescent="0.25"/>
    <row r="100" s="3" customFormat="1" ht="21" customHeight="1" x14ac:dyDescent="0.25"/>
    <row r="101" s="3" customFormat="1" ht="21" customHeight="1" x14ac:dyDescent="0.25"/>
    <row r="102" s="3" customFormat="1" ht="21" customHeight="1" x14ac:dyDescent="0.25"/>
    <row r="103" s="3" customFormat="1" ht="21" customHeight="1" x14ac:dyDescent="0.25"/>
    <row r="104" s="3" customFormat="1" ht="21" customHeight="1" x14ac:dyDescent="0.25"/>
    <row r="105" s="3" customFormat="1" ht="21" customHeight="1" x14ac:dyDescent="0.25"/>
    <row r="106" s="3" customFormat="1" ht="21" customHeight="1" x14ac:dyDescent="0.25"/>
    <row r="107" s="3" customFormat="1" ht="21" customHeight="1" x14ac:dyDescent="0.25"/>
    <row r="108" s="3" customFormat="1" ht="21" customHeight="1" x14ac:dyDescent="0.25"/>
    <row r="109" s="3" customFormat="1" ht="21" customHeight="1" x14ac:dyDescent="0.25"/>
    <row r="110" s="3" customFormat="1" ht="21" customHeight="1" x14ac:dyDescent="0.25"/>
    <row r="111" s="3" customFormat="1" ht="21" customHeight="1" x14ac:dyDescent="0.25"/>
    <row r="112" s="3" customFormat="1" ht="21" customHeight="1" x14ac:dyDescent="0.25"/>
    <row r="113" s="3" customFormat="1" ht="21" customHeight="1" x14ac:dyDescent="0.25"/>
    <row r="114" s="3" customFormat="1" ht="21" customHeight="1" x14ac:dyDescent="0.25"/>
    <row r="115" s="3" customFormat="1" ht="21" customHeight="1" x14ac:dyDescent="0.25"/>
    <row r="116" s="3" customFormat="1" ht="21" customHeight="1" x14ac:dyDescent="0.25"/>
    <row r="117" s="3" customFormat="1" ht="21" customHeight="1" x14ac:dyDescent="0.25"/>
    <row r="118" s="3" customFormat="1" ht="21" customHeight="1" x14ac:dyDescent="0.25"/>
    <row r="119" s="3" customFormat="1" ht="21" customHeight="1" x14ac:dyDescent="0.25"/>
    <row r="120" s="3" customFormat="1" ht="21" customHeight="1" x14ac:dyDescent="0.25"/>
    <row r="121" s="3" customFormat="1" ht="21" customHeight="1" x14ac:dyDescent="0.25"/>
    <row r="122" s="3" customFormat="1" ht="21" customHeight="1" x14ac:dyDescent="0.25"/>
    <row r="123" s="3" customFormat="1" ht="21" customHeight="1" x14ac:dyDescent="0.25"/>
    <row r="124" s="3" customFormat="1" ht="21" customHeight="1" x14ac:dyDescent="0.25"/>
    <row r="125" s="3" customFormat="1" ht="21" customHeight="1" x14ac:dyDescent="0.25"/>
    <row r="126" s="3" customFormat="1" ht="21" customHeight="1" x14ac:dyDescent="0.25"/>
    <row r="127" s="3" customFormat="1" ht="21" customHeight="1" x14ac:dyDescent="0.25"/>
    <row r="128" s="3" customFormat="1" ht="21" customHeight="1" x14ac:dyDescent="0.25"/>
    <row r="129" s="3" customFormat="1" ht="21" customHeight="1" x14ac:dyDescent="0.25"/>
    <row r="130" s="3" customFormat="1" ht="21" customHeight="1" x14ac:dyDescent="0.25"/>
    <row r="131" s="3" customFormat="1" ht="21" customHeight="1" x14ac:dyDescent="0.25"/>
    <row r="132" s="3" customFormat="1" ht="21" customHeight="1" x14ac:dyDescent="0.25"/>
    <row r="133" s="3" customFormat="1" ht="21" customHeight="1" x14ac:dyDescent="0.25"/>
    <row r="134" s="3" customFormat="1" ht="21" customHeight="1" x14ac:dyDescent="0.25"/>
    <row r="135" s="3" customFormat="1" ht="21" customHeight="1" x14ac:dyDescent="0.25"/>
    <row r="136" s="3" customFormat="1" ht="21" customHeight="1" x14ac:dyDescent="0.25"/>
    <row r="137" s="3" customFormat="1" ht="21" customHeight="1" x14ac:dyDescent="0.25"/>
    <row r="138" s="3" customFormat="1" ht="21" customHeight="1" x14ac:dyDescent="0.25"/>
    <row r="139" s="3" customFormat="1" ht="21" customHeight="1" x14ac:dyDescent="0.25"/>
    <row r="140" s="3" customFormat="1" ht="21" customHeight="1" x14ac:dyDescent="0.25"/>
    <row r="141" s="3" customFormat="1" ht="21" customHeight="1" x14ac:dyDescent="0.25"/>
    <row r="142" s="3" customFormat="1" ht="21" customHeight="1" x14ac:dyDescent="0.25"/>
    <row r="143" s="3" customFormat="1" ht="21" customHeight="1" x14ac:dyDescent="0.25"/>
    <row r="144" s="3" customFormat="1" ht="21" customHeight="1" x14ac:dyDescent="0.25"/>
    <row r="145" s="3" customFormat="1" ht="21" customHeight="1" x14ac:dyDescent="0.25"/>
    <row r="146" s="3" customFormat="1" ht="21" customHeight="1" x14ac:dyDescent="0.25"/>
    <row r="147" s="3" customFormat="1" ht="21" customHeight="1" x14ac:dyDescent="0.25"/>
    <row r="148" s="3" customFormat="1" ht="21" customHeight="1" x14ac:dyDescent="0.25"/>
    <row r="149" s="3" customFormat="1" ht="21" customHeight="1" x14ac:dyDescent="0.25"/>
    <row r="150" s="3" customFormat="1" ht="21" customHeight="1" x14ac:dyDescent="0.25"/>
    <row r="151" s="3" customFormat="1" ht="21" customHeight="1" x14ac:dyDescent="0.25"/>
    <row r="152" s="3" customFormat="1" ht="21" customHeight="1" x14ac:dyDescent="0.25"/>
    <row r="153" s="3" customFormat="1" ht="21" customHeight="1" x14ac:dyDescent="0.25"/>
    <row r="154" s="3" customFormat="1" ht="21" customHeight="1" x14ac:dyDescent="0.25"/>
    <row r="155" s="3" customFormat="1" ht="21" customHeight="1" x14ac:dyDescent="0.25"/>
    <row r="156" s="3" customFormat="1" ht="21" customHeight="1" x14ac:dyDescent="0.25"/>
    <row r="157" s="3" customFormat="1" ht="21" customHeight="1" x14ac:dyDescent="0.25"/>
    <row r="158" s="3" customFormat="1" ht="21" customHeight="1" x14ac:dyDescent="0.25"/>
    <row r="159" s="3" customFormat="1" ht="21" customHeight="1" x14ac:dyDescent="0.25"/>
    <row r="160" s="3" customFormat="1" ht="21" customHeight="1" x14ac:dyDescent="0.25"/>
    <row r="161" s="3" customFormat="1" ht="21" customHeight="1" x14ac:dyDescent="0.25"/>
    <row r="162" s="3" customFormat="1" ht="21" customHeight="1" x14ac:dyDescent="0.25"/>
    <row r="163" s="3" customFormat="1" ht="21" customHeight="1" x14ac:dyDescent="0.25"/>
    <row r="164" s="3" customFormat="1" ht="21" customHeight="1" x14ac:dyDescent="0.25"/>
    <row r="165" s="3" customFormat="1" ht="21" customHeight="1" x14ac:dyDescent="0.25"/>
    <row r="166" s="3" customFormat="1" ht="21" customHeight="1" x14ac:dyDescent="0.25"/>
    <row r="167" s="3" customFormat="1" ht="21" customHeight="1" x14ac:dyDescent="0.25"/>
    <row r="168" s="3" customFormat="1" ht="21" customHeight="1" x14ac:dyDescent="0.25"/>
    <row r="169" s="3" customFormat="1" ht="21" customHeight="1" x14ac:dyDescent="0.25"/>
    <row r="170" s="3" customFormat="1" ht="21" customHeight="1" x14ac:dyDescent="0.25"/>
    <row r="171" s="3" customFormat="1" ht="21" customHeight="1" x14ac:dyDescent="0.25"/>
    <row r="172" s="3" customFormat="1" ht="21" customHeight="1" x14ac:dyDescent="0.25"/>
    <row r="173" s="3" customFormat="1" ht="21" customHeight="1" x14ac:dyDescent="0.25"/>
    <row r="174" s="3" customFormat="1" ht="21" customHeight="1" x14ac:dyDescent="0.25"/>
    <row r="175" s="3" customFormat="1" ht="21" customHeight="1" x14ac:dyDescent="0.25"/>
    <row r="176" s="3" customFormat="1" ht="21" customHeight="1" x14ac:dyDescent="0.25"/>
    <row r="177" s="3" customFormat="1" ht="21" customHeight="1" x14ac:dyDescent="0.25"/>
    <row r="178" s="3" customFormat="1" ht="21" customHeight="1" x14ac:dyDescent="0.25"/>
    <row r="179" s="3" customFormat="1" ht="21" customHeight="1" x14ac:dyDescent="0.25"/>
    <row r="180" s="3" customFormat="1" ht="21" customHeight="1" x14ac:dyDescent="0.25"/>
    <row r="181" s="3" customFormat="1" ht="21" customHeight="1" x14ac:dyDescent="0.25"/>
    <row r="182" s="3" customFormat="1" ht="21" customHeight="1" x14ac:dyDescent="0.25"/>
    <row r="183" s="3" customFormat="1" ht="21" customHeight="1" x14ac:dyDescent="0.25"/>
    <row r="184" s="3" customFormat="1" ht="21" customHeight="1" x14ac:dyDescent="0.25"/>
    <row r="185" s="3" customFormat="1" ht="21" customHeight="1" x14ac:dyDescent="0.25"/>
    <row r="186" s="3" customFormat="1" ht="21" customHeight="1" x14ac:dyDescent="0.25"/>
    <row r="187" s="3" customFormat="1" ht="21" customHeight="1" x14ac:dyDescent="0.25"/>
    <row r="188" s="3" customFormat="1" ht="21" customHeight="1" x14ac:dyDescent="0.25"/>
    <row r="189" s="3" customFormat="1" ht="21" customHeight="1" x14ac:dyDescent="0.25"/>
    <row r="190" s="3" customFormat="1" ht="21" customHeight="1" x14ac:dyDescent="0.25"/>
    <row r="191" s="3" customFormat="1" ht="21" customHeight="1" x14ac:dyDescent="0.25"/>
    <row r="192" s="3" customFormat="1" ht="21" customHeight="1" x14ac:dyDescent="0.25"/>
    <row r="193" s="3" customFormat="1" ht="21" customHeight="1" x14ac:dyDescent="0.25"/>
    <row r="194" s="3" customFormat="1" ht="21" customHeight="1" x14ac:dyDescent="0.25"/>
    <row r="195" s="3" customFormat="1" ht="21" customHeight="1" x14ac:dyDescent="0.25"/>
    <row r="196" s="3" customFormat="1" ht="21" customHeight="1" x14ac:dyDescent="0.25"/>
    <row r="197" s="3" customFormat="1" ht="21" customHeight="1" x14ac:dyDescent="0.25"/>
    <row r="198" s="3" customFormat="1" ht="21" customHeight="1" x14ac:dyDescent="0.25"/>
    <row r="199" s="3" customFormat="1" ht="21" customHeight="1" x14ac:dyDescent="0.25"/>
    <row r="200" s="3" customFormat="1" ht="21" customHeight="1" x14ac:dyDescent="0.25"/>
    <row r="201" s="3" customFormat="1" ht="21" customHeight="1" x14ac:dyDescent="0.25"/>
    <row r="202" s="3" customFormat="1" ht="21" customHeight="1" x14ac:dyDescent="0.25"/>
    <row r="203" s="3" customFormat="1" ht="21" customHeight="1" x14ac:dyDescent="0.25"/>
    <row r="204" s="3" customFormat="1" ht="21" customHeight="1" x14ac:dyDescent="0.25"/>
    <row r="205" s="3" customFormat="1" ht="21" customHeight="1" x14ac:dyDescent="0.25"/>
    <row r="206" s="3" customFormat="1" ht="21" customHeight="1" x14ac:dyDescent="0.25"/>
    <row r="207" s="3" customFormat="1" ht="21" customHeight="1" x14ac:dyDescent="0.25"/>
    <row r="208" s="3" customFormat="1" ht="21" customHeight="1" x14ac:dyDescent="0.25"/>
    <row r="209" s="3" customFormat="1" ht="21" customHeight="1" x14ac:dyDescent="0.25"/>
    <row r="210" s="3" customFormat="1" ht="21" customHeight="1" x14ac:dyDescent="0.25"/>
    <row r="211" s="3" customFormat="1" ht="21" customHeight="1" x14ac:dyDescent="0.25"/>
    <row r="212" s="3" customFormat="1" ht="21" customHeight="1" x14ac:dyDescent="0.25"/>
    <row r="213" s="3" customFormat="1" ht="21" customHeight="1" x14ac:dyDescent="0.25"/>
  </sheetData>
  <sheetProtection algorithmName="SHA-512" hashValue="hg+YAOeGeTR0x5Bb7b54qKphp4D++AV0HsaddKnYkajkPW7fwlkxy3JK4pfmfPxaxU9zexQTsjFYkRFVYFdhYA==" saltValue="un5YuVkkrdvuEgnl/vTFWQ==" spinCount="100000" sheet="1" selectLockedCells="1"/>
  <mergeCells count="3">
    <mergeCell ref="K3:L3"/>
    <mergeCell ref="B22:L22"/>
    <mergeCell ref="J29:L30"/>
  </mergeCells>
  <pageMargins left="0.23622047244094491" right="0.23622047244094491" top="0" bottom="0" header="0" footer="0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Budget!Udskriftsområde</vt:lpstr>
      <vt:lpstr>Regnskab!Udskriftsområde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2024-05-30T09:46:15Z</dcterms:modified>
</cp:coreProperties>
</file>