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26DC720E-96D6-4F07-9633-04B5D4FACE8F}" xr6:coauthVersionLast="47" xr6:coauthVersionMax="47" xr10:uidLastSave="{00000000-0000-0000-0000-000000000000}"/>
  <workbookProtection workbookAlgorithmName="SHA-512" workbookHashValue="hpzfSBcwjKhkQ0/8mnaAPv6uyKYWCuya2OGhHVQWMg7Q2ngbwtGfunEs/YIZhupxg4TfZkCOnRxsTgJ3/iZrKg==" workbookSaltValue="3WLMhm5SZfvOrYT2drQT1w==" workbookSpinCount="100000" lockStructure="1"/>
  <bookViews>
    <workbookView xWindow="28680" yWindow="-3765" windowWidth="38640" windowHeight="21120" xr2:uid="{00000000-000D-0000-FFFF-FFFF00000000}"/>
  </bookViews>
  <sheets>
    <sheet name="Budget" sheetId="3" r:id="rId1"/>
    <sheet name="Regnskab" sheetId="2" r:id="rId2"/>
  </sheets>
  <definedNames>
    <definedName name="_xlnm.Print_Area" localSheetId="0">Budget!$A$1:$F$39</definedName>
    <definedName name="_xlnm.Print_Area" localSheetId="1">Regnskab!$A$1:$N$33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2" l="1"/>
  <c r="I9" i="2"/>
  <c r="F17" i="3" l="1"/>
  <c r="H17" i="2"/>
  <c r="N17" i="2" s="1"/>
  <c r="E17" i="2"/>
  <c r="E24" i="3"/>
  <c r="D17" i="3" s="1"/>
  <c r="F17" i="2" l="1"/>
  <c r="F10" i="2" s="1"/>
  <c r="J17" i="2"/>
  <c r="F24" i="3"/>
  <c r="K17" i="2" s="1"/>
  <c r="M17" i="2"/>
  <c r="E17" i="3"/>
  <c r="K10" i="2" s="1"/>
  <c r="E34" i="3" l="1"/>
  <c r="C27" i="3" l="1"/>
  <c r="H19" i="2"/>
  <c r="F16" i="3" l="1"/>
  <c r="N19" i="2"/>
  <c r="M19" i="2"/>
  <c r="E26" i="3"/>
  <c r="F26" i="3" s="1"/>
  <c r="K19" i="2" s="1"/>
  <c r="H28" i="2" l="1"/>
  <c r="I28" i="2"/>
  <c r="H29" i="2"/>
  <c r="I29" i="2"/>
  <c r="H26" i="2"/>
  <c r="C30" i="2"/>
  <c r="C31" i="2" s="1"/>
  <c r="E27" i="2"/>
  <c r="E28" i="2"/>
  <c r="E29" i="2"/>
  <c r="J28" i="2" l="1"/>
  <c r="J29" i="2"/>
  <c r="E35" i="3"/>
  <c r="E33" i="3"/>
  <c r="E32" i="3"/>
  <c r="C36" i="3"/>
  <c r="C37" i="3" s="1"/>
  <c r="E36" i="3" l="1"/>
  <c r="H14" i="2" l="1"/>
  <c r="H15" i="2"/>
  <c r="H16" i="2"/>
  <c r="H18" i="2"/>
  <c r="E14" i="2"/>
  <c r="F14" i="2" s="1"/>
  <c r="E15" i="2"/>
  <c r="F15" i="2" s="1"/>
  <c r="E16" i="2"/>
  <c r="F16" i="2" s="1"/>
  <c r="E18" i="2"/>
  <c r="F18" i="2" s="1"/>
  <c r="E19" i="2"/>
  <c r="F19" i="2" s="1"/>
  <c r="J19" i="2"/>
  <c r="E21" i="3"/>
  <c r="F21" i="3" s="1"/>
  <c r="K14" i="2" s="1"/>
  <c r="E22" i="3"/>
  <c r="E23" i="3"/>
  <c r="E25" i="3"/>
  <c r="J16" i="2" l="1"/>
  <c r="F23" i="3"/>
  <c r="K16" i="2" s="1"/>
  <c r="J18" i="2"/>
  <c r="F25" i="3"/>
  <c r="K18" i="2" s="1"/>
  <c r="J15" i="2"/>
  <c r="F22" i="3"/>
  <c r="K15" i="2" s="1"/>
  <c r="J14" i="2"/>
  <c r="N16" i="2"/>
  <c r="M16" i="2"/>
  <c r="N18" i="2"/>
  <c r="M18" i="2"/>
  <c r="N15" i="2"/>
  <c r="M15" i="2"/>
  <c r="N14" i="2"/>
  <c r="M14" i="2"/>
  <c r="E13" i="2"/>
  <c r="F13" i="2" s="1"/>
  <c r="C20" i="2"/>
  <c r="E20" i="3" l="1"/>
  <c r="F20" i="3" s="1"/>
  <c r="K13" i="2" s="1"/>
  <c r="I27" i="2" l="1"/>
  <c r="I26" i="2"/>
  <c r="J26" i="2" s="1"/>
  <c r="H27" i="2"/>
  <c r="H30" i="2" s="1"/>
  <c r="H31" i="2" s="1"/>
  <c r="J13" i="2"/>
  <c r="H13" i="2"/>
  <c r="E27" i="3"/>
  <c r="F27" i="3" l="1"/>
  <c r="K20" i="2" s="1"/>
  <c r="E16" i="3"/>
  <c r="I10" i="2" s="1"/>
  <c r="C11" i="3"/>
  <c r="H5" i="2" s="1"/>
  <c r="C12" i="3"/>
  <c r="D16" i="3"/>
  <c r="N13" i="2"/>
  <c r="M13" i="2"/>
  <c r="H20" i="2"/>
  <c r="J27" i="2"/>
  <c r="J30" i="2" s="1"/>
  <c r="C13" i="3" l="1"/>
  <c r="C29" i="3" s="1"/>
  <c r="N20" i="2"/>
  <c r="M20" i="2"/>
  <c r="H6" i="2"/>
  <c r="E26" i="2"/>
  <c r="E30" i="2" s="1"/>
  <c r="E20" i="2"/>
  <c r="F20" i="2" l="1"/>
  <c r="C10" i="2"/>
  <c r="N6" i="2"/>
  <c r="M6" i="2"/>
  <c r="H7" i="2"/>
  <c r="I5" i="2" l="1"/>
  <c r="I6" i="2"/>
  <c r="J20" i="2"/>
  <c r="C5" i="2" s="1"/>
  <c r="C7" i="2" s="1"/>
  <c r="N5" i="2" l="1"/>
  <c r="M5" i="2"/>
  <c r="M7" i="2" l="1"/>
  <c r="N7" i="2"/>
  <c r="D6" i="2"/>
  <c r="D5" i="2"/>
  <c r="C22" i="2"/>
  <c r="D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H3" authorId="0" shapeId="0" xr:uid="{00000000-0006-0000-0100-000001000000}">
      <text>
        <r>
          <rPr>
            <sz val="9"/>
            <color indexed="81"/>
            <rFont val="Tahoma"/>
            <family val="2"/>
          </rPr>
          <t>Senest godkendte</t>
        </r>
      </text>
    </comment>
    <comment ref="B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Deltagerbetaling i relation til de godkendte tilskudsberettigede fælles omkostninger </t>
        </r>
      </text>
    </comment>
  </commentList>
</comments>
</file>

<file path=xl/sharedStrings.xml><?xml version="1.0" encoding="utf-8"?>
<sst xmlns="http://schemas.openxmlformats.org/spreadsheetml/2006/main" count="142" uniqueCount="72">
  <si>
    <t>Antal</t>
  </si>
  <si>
    <t>Opfølgning</t>
  </si>
  <si>
    <t>Revision</t>
  </si>
  <si>
    <t>Ansøger</t>
  </si>
  <si>
    <t>Udspecificering af timebaserede udgifter</t>
  </si>
  <si>
    <t>Gennemførelse</t>
  </si>
  <si>
    <t>Indtægter</t>
  </si>
  <si>
    <t>Deltagerbetaling fra virksomheder</t>
  </si>
  <si>
    <t>Indtægter i alt</t>
  </si>
  <si>
    <t>Udgifter</t>
  </si>
  <si>
    <t>Udgifter i alt</t>
  </si>
  <si>
    <t>Regnskab</t>
  </si>
  <si>
    <t>Pct.</t>
  </si>
  <si>
    <t>A</t>
  </si>
  <si>
    <t>B</t>
  </si>
  <si>
    <t>Balance (skal være 0)</t>
  </si>
  <si>
    <t>C</t>
  </si>
  <si>
    <t>D</t>
  </si>
  <si>
    <t>Budget</t>
  </si>
  <si>
    <t>Afvigelse ml. budget og regnskab</t>
  </si>
  <si>
    <t>Timer i alt</t>
  </si>
  <si>
    <t>Planlægning og koordinering</t>
  </si>
  <si>
    <t xml:space="preserve"> Markedsføring på markedet</t>
  </si>
  <si>
    <t>A1</t>
  </si>
  <si>
    <t>A2</t>
  </si>
  <si>
    <t>B2</t>
  </si>
  <si>
    <t>B3</t>
  </si>
  <si>
    <t>B4</t>
  </si>
  <si>
    <t>B5</t>
  </si>
  <si>
    <t>B1</t>
  </si>
  <si>
    <t>B6</t>
  </si>
  <si>
    <t>Messestand</t>
  </si>
  <si>
    <t>Resultat</t>
  </si>
  <si>
    <t>Ansøger/koordinator</t>
  </si>
  <si>
    <t>Skal udfyldes og derefter kopieres over i Bilag 3 (Afrapportering) under punkt 2B</t>
  </si>
  <si>
    <t>Pct. tilskud</t>
  </si>
  <si>
    <t>Kun de hvide felter skal udfyldes</t>
  </si>
  <si>
    <t>Timer per virksomhed</t>
  </si>
  <si>
    <t>Antal virksomheder som modtager tilskud</t>
  </si>
  <si>
    <t>Timebaserede udgifter inkluderes i A, B og C ovenfor.</t>
  </si>
  <si>
    <t>D1</t>
  </si>
  <si>
    <t>D2</t>
  </si>
  <si>
    <t>D3</t>
  </si>
  <si>
    <t>D4</t>
  </si>
  <si>
    <t>[Indsæt projekttitel]</t>
  </si>
  <si>
    <t>[Indsæt navn på projektleder og organisation]</t>
  </si>
  <si>
    <t>Det bekræftes, at der i budgetlægningen er taget højde for evt. lofter over tilskud, og at budgettet ikke indeholder budgetposter, som ikke er tilskudsberettigede.</t>
  </si>
  <si>
    <t>DKK</t>
  </si>
  <si>
    <t>Total
 DKK</t>
  </si>
  <si>
    <t>Tilskud
DKK</t>
  </si>
  <si>
    <t>Total
DKK</t>
  </si>
  <si>
    <t>Timetakst
DKK</t>
  </si>
  <si>
    <t>I alt
DKK</t>
  </si>
  <si>
    <t>Antal timer</t>
  </si>
  <si>
    <t>Administrationen af projektet skal være tilrettelagt sådan, at der kan ske en hensigtsmæssig registrering af ansøgers eget tidsforbrug og afholdte  omkostninger. 
Tilskudsberettigede udgifter kan ikke konverteres til timeforbrug eller omvendt.</t>
  </si>
  <si>
    <t>Gns. udgift per virksomhed</t>
  </si>
  <si>
    <t>Gns. egenbetaling per virksomhed</t>
  </si>
  <si>
    <t>Gns. tilskud per virksomhed</t>
  </si>
  <si>
    <t>B7</t>
  </si>
  <si>
    <t>Kulinarisk diplomati</t>
  </si>
  <si>
    <t>Kulinarisk Diplomati</t>
  </si>
  <si>
    <t>Bilag 4C Budget Afrika, inkl. kulinarisk diplomati</t>
  </si>
  <si>
    <t>Bilag 4C Regnskab Afrika, inkl kulinarisk diplomati</t>
  </si>
  <si>
    <r>
      <t xml:space="preserve">Underleverandør </t>
    </r>
    <r>
      <rPr>
        <sz val="11"/>
        <color rgb="FFFF0000"/>
        <rFont val="Garamond"/>
        <family val="1"/>
      </rPr>
      <t>(INDSÆT NAVN)*</t>
    </r>
  </si>
  <si>
    <t>*Navn på evt. underleverandør(er) er obligatorisk under timeloftet, jf. Retningslinjer og betingelser 2026</t>
  </si>
  <si>
    <t xml:space="preserve">Administrationen af projektet skal være tilrettelagt sådan, at der kan ske en hensigtsmæssig registrering af ansøgers eget tidsforbrug og afholdte omkostninger. </t>
  </si>
  <si>
    <t>Antal virksomheder som modtager tilskud til kulinarisk diplomati</t>
  </si>
  <si>
    <t>Antal virksomheder</t>
  </si>
  <si>
    <t>Antal virksomheder KD</t>
  </si>
  <si>
    <t>Gns. tilskud til kulinarisk diplomati per virksomhed</t>
  </si>
  <si>
    <t>Gns. tilskud til KD per virksomhed</t>
  </si>
  <si>
    <t>Tilskud fra Trade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</si>
</sst>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 * #,##0.00_ ;_ * \-#,##0.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sz val="15"/>
      <color theme="1"/>
      <name val="Garamond"/>
      <family val="1"/>
    </font>
    <font>
      <b/>
      <sz val="9"/>
      <color theme="1"/>
      <name val="Garamond"/>
      <family val="1"/>
    </font>
    <font>
      <sz val="9"/>
      <color theme="1"/>
      <name val="Calibri"/>
      <family val="2"/>
      <scheme val="minor"/>
    </font>
    <font>
      <sz val="10"/>
      <color theme="1"/>
      <name val="Garamond"/>
      <family val="1"/>
    </font>
    <font>
      <b/>
      <sz val="13"/>
      <color theme="1"/>
      <name val="Garamond"/>
      <family val="1"/>
    </font>
    <font>
      <sz val="9"/>
      <color theme="1"/>
      <name val="Garamond"/>
      <family val="1"/>
    </font>
    <font>
      <sz val="11"/>
      <color rgb="FFFF0000"/>
      <name val="Garamond"/>
      <family val="1"/>
    </font>
    <font>
      <sz val="9"/>
      <color indexed="81"/>
      <name val="Tahoma"/>
      <family val="2"/>
    </font>
    <font>
      <b/>
      <sz val="13"/>
      <color rgb="FFFF000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sz val="12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4" fillId="3" borderId="0" xfId="0" applyFont="1" applyFill="1" applyProtection="1">
      <protection locked="0"/>
    </xf>
    <xf numFmtId="0" fontId="4" fillId="3" borderId="8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 wrapText="1"/>
      <protection locked="0"/>
    </xf>
    <xf numFmtId="0" fontId="0" fillId="3" borderId="0" xfId="0" applyFont="1" applyFill="1" applyProtection="1">
      <protection locked="0"/>
    </xf>
    <xf numFmtId="164" fontId="4" fillId="3" borderId="0" xfId="1" applyFont="1" applyFill="1" applyProtection="1">
      <protection locked="0"/>
    </xf>
    <xf numFmtId="164" fontId="4" fillId="3" borderId="0" xfId="1" applyFont="1" applyFill="1" applyBorder="1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165" fontId="0" fillId="3" borderId="0" xfId="1" applyNumberFormat="1" applyFont="1" applyFill="1" applyBorder="1" applyProtection="1">
      <protection locked="0"/>
    </xf>
    <xf numFmtId="0" fontId="4" fillId="3" borderId="0" xfId="0" applyFont="1" applyFill="1" applyBorder="1" applyAlignment="1" applyProtection="1">
      <alignment horizontal="left" wrapText="1"/>
      <protection locked="0"/>
    </xf>
    <xf numFmtId="0" fontId="4" fillId="4" borderId="3" xfId="0" applyFont="1" applyFill="1" applyBorder="1" applyAlignment="1" applyProtection="1">
      <alignment horizontal="center" wrapText="1"/>
    </xf>
    <xf numFmtId="0" fontId="4" fillId="2" borderId="3" xfId="0" applyFont="1" applyFill="1" applyBorder="1" applyProtection="1"/>
    <xf numFmtId="0" fontId="4" fillId="4" borderId="4" xfId="0" applyFont="1" applyFill="1" applyBorder="1" applyProtection="1"/>
    <xf numFmtId="164" fontId="4" fillId="2" borderId="3" xfId="1" applyFont="1" applyFill="1" applyBorder="1" applyAlignment="1" applyProtection="1">
      <alignment horizontal="center"/>
    </xf>
    <xf numFmtId="0" fontId="4" fillId="4" borderId="3" xfId="0" applyFont="1" applyFill="1" applyBorder="1" applyProtection="1"/>
    <xf numFmtId="0" fontId="3" fillId="2" borderId="3" xfId="0" applyFont="1" applyFill="1" applyBorder="1" applyAlignment="1" applyProtection="1">
      <alignment horizontal="right"/>
    </xf>
    <xf numFmtId="0" fontId="4" fillId="4" borderId="3" xfId="0" applyFont="1" applyFill="1" applyBorder="1" applyAlignment="1" applyProtection="1">
      <alignment horizontal="right"/>
    </xf>
    <xf numFmtId="0" fontId="3" fillId="4" borderId="4" xfId="0" applyFont="1" applyFill="1" applyBorder="1" applyProtection="1"/>
    <xf numFmtId="164" fontId="4" fillId="2" borderId="5" xfId="0" applyNumberFormat="1" applyFont="1" applyFill="1" applyBorder="1" applyProtection="1"/>
    <xf numFmtId="0" fontId="3" fillId="4" borderId="0" xfId="0" applyFont="1" applyFill="1" applyBorder="1" applyAlignment="1" applyProtection="1">
      <alignment wrapText="1"/>
    </xf>
    <xf numFmtId="164" fontId="4" fillId="2" borderId="3" xfId="1" applyFont="1" applyFill="1" applyBorder="1" applyProtection="1"/>
    <xf numFmtId="0" fontId="10" fillId="3" borderId="0" xfId="0" applyFont="1" applyFill="1" applyProtection="1"/>
    <xf numFmtId="0" fontId="4" fillId="3" borderId="3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11" fillId="0" borderId="0" xfId="0" applyFont="1" applyFill="1" applyProtection="1"/>
    <xf numFmtId="0" fontId="3" fillId="4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Border="1" applyProtection="1">
      <protection locked="0"/>
    </xf>
    <xf numFmtId="165" fontId="4" fillId="2" borderId="3" xfId="1" applyNumberFormat="1" applyFont="1" applyFill="1" applyBorder="1" applyProtection="1"/>
    <xf numFmtId="0" fontId="4" fillId="3" borderId="0" xfId="0" applyFont="1" applyFill="1" applyAlignment="1" applyProtection="1"/>
    <xf numFmtId="0" fontId="3" fillId="4" borderId="3" xfId="0" applyFont="1" applyFill="1" applyBorder="1" applyAlignment="1" applyProtection="1">
      <alignment wrapText="1"/>
    </xf>
    <xf numFmtId="0" fontId="13" fillId="0" borderId="0" xfId="0" applyFont="1" applyProtection="1"/>
    <xf numFmtId="0" fontId="6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right"/>
      <protection locked="0"/>
    </xf>
    <xf numFmtId="164" fontId="4" fillId="3" borderId="0" xfId="1" applyFont="1" applyFill="1" applyBorder="1" applyProtection="1">
      <protection locked="0"/>
    </xf>
    <xf numFmtId="9" fontId="4" fillId="3" borderId="0" xfId="2" applyFont="1" applyFill="1" applyBorder="1" applyProtection="1">
      <protection locked="0"/>
    </xf>
    <xf numFmtId="0" fontId="4" fillId="3" borderId="0" xfId="0" applyFont="1" applyFill="1" applyAlignment="1" applyProtection="1">
      <protection locked="0"/>
    </xf>
    <xf numFmtId="0" fontId="7" fillId="3" borderId="0" xfId="0" applyFont="1" applyFill="1" applyProtection="1">
      <protection locked="0"/>
    </xf>
    <xf numFmtId="0" fontId="4" fillId="3" borderId="0" xfId="0" applyFont="1" applyFill="1" applyAlignment="1" applyProtection="1">
      <alignment vertical="top"/>
      <protection locked="0"/>
    </xf>
    <xf numFmtId="17" fontId="3" fillId="3" borderId="0" xfId="0" applyNumberFormat="1" applyFont="1" applyFill="1" applyAlignment="1" applyProtection="1">
      <alignment horizontal="left"/>
    </xf>
    <xf numFmtId="0" fontId="0" fillId="3" borderId="0" xfId="0" applyFill="1" applyProtection="1"/>
    <xf numFmtId="0" fontId="4" fillId="3" borderId="0" xfId="0" applyFont="1" applyFill="1" applyAlignment="1" applyProtection="1">
      <alignment vertical="top"/>
    </xf>
    <xf numFmtId="0" fontId="4" fillId="3" borderId="0" xfId="0" applyFont="1" applyFill="1" applyProtection="1"/>
    <xf numFmtId="164" fontId="4" fillId="0" borderId="0" xfId="1" applyFont="1" applyBorder="1" applyProtection="1">
      <protection locked="0"/>
    </xf>
    <xf numFmtId="0" fontId="4" fillId="0" borderId="0" xfId="0" applyFont="1" applyProtection="1"/>
    <xf numFmtId="0" fontId="11" fillId="0" borderId="0" xfId="0" applyFont="1" applyProtection="1"/>
    <xf numFmtId="0" fontId="11" fillId="3" borderId="0" xfId="0" applyFont="1" applyFill="1" applyProtection="1"/>
    <xf numFmtId="0" fontId="6" fillId="3" borderId="0" xfId="0" applyFont="1" applyFill="1" applyProtection="1"/>
    <xf numFmtId="0" fontId="3" fillId="4" borderId="3" xfId="0" applyFont="1" applyFill="1" applyBorder="1" applyProtection="1"/>
    <xf numFmtId="0" fontId="2" fillId="4" borderId="0" xfId="0" applyFont="1" applyFill="1" applyAlignment="1" applyProtection="1">
      <alignment horizontal="left"/>
    </xf>
    <xf numFmtId="0" fontId="4" fillId="4" borderId="3" xfId="0" applyFont="1" applyFill="1" applyBorder="1" applyAlignment="1" applyProtection="1">
      <alignment horizontal="center" vertical="center"/>
    </xf>
    <xf numFmtId="0" fontId="4" fillId="2" borderId="7" xfId="0" applyFont="1" applyFill="1" applyBorder="1" applyProtection="1"/>
    <xf numFmtId="164" fontId="4" fillId="2" borderId="7" xfId="1" applyFont="1" applyFill="1" applyBorder="1" applyAlignment="1" applyProtection="1">
      <alignment horizontal="center"/>
    </xf>
    <xf numFmtId="9" fontId="8" fillId="2" borderId="3" xfId="2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/>
    </xf>
    <xf numFmtId="164" fontId="4" fillId="2" borderId="3" xfId="0" applyNumberFormat="1" applyFont="1" applyFill="1" applyBorder="1" applyProtection="1"/>
    <xf numFmtId="0" fontId="4" fillId="3" borderId="10" xfId="0" applyFont="1" applyFill="1" applyBorder="1" applyProtection="1"/>
    <xf numFmtId="0" fontId="3" fillId="4" borderId="3" xfId="0" applyFont="1" applyFill="1" applyBorder="1" applyAlignment="1" applyProtection="1">
      <alignment horizontal="center" wrapText="1"/>
    </xf>
    <xf numFmtId="0" fontId="3" fillId="3" borderId="0" xfId="0" applyFont="1" applyFill="1" applyBorder="1" applyAlignment="1" applyProtection="1">
      <alignment wrapText="1"/>
    </xf>
    <xf numFmtId="0" fontId="8" fillId="3" borderId="0" xfId="0" applyFont="1" applyFill="1" applyProtection="1"/>
    <xf numFmtId="9" fontId="4" fillId="2" borderId="3" xfId="2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right"/>
    </xf>
    <xf numFmtId="4" fontId="4" fillId="0" borderId="3" xfId="0" applyNumberFormat="1" applyFont="1" applyBorder="1" applyAlignment="1" applyProtection="1">
      <alignment horizontal="center"/>
      <protection locked="0"/>
    </xf>
    <xf numFmtId="0" fontId="4" fillId="3" borderId="10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4" borderId="3" xfId="0" applyFont="1" applyFill="1" applyBorder="1" applyAlignment="1" applyProtection="1">
      <alignment horizontal="left"/>
    </xf>
    <xf numFmtId="0" fontId="4" fillId="4" borderId="3" xfId="0" applyFont="1" applyFill="1" applyBorder="1" applyProtection="1">
      <protection locked="0"/>
    </xf>
    <xf numFmtId="0" fontId="4" fillId="3" borderId="0" xfId="0" applyFont="1" applyFill="1" applyProtection="1">
      <protection locked="0"/>
    </xf>
    <xf numFmtId="43" fontId="4" fillId="0" borderId="7" xfId="3" applyFont="1" applyBorder="1" applyProtection="1">
      <protection locked="0"/>
    </xf>
    <xf numFmtId="43" fontId="4" fillId="0" borderId="3" xfId="3" applyFont="1" applyBorder="1" applyProtection="1">
      <protection locked="0"/>
    </xf>
    <xf numFmtId="166" fontId="4" fillId="2" borderId="3" xfId="1" applyNumberFormat="1" applyFont="1" applyFill="1" applyBorder="1" applyProtection="1"/>
    <xf numFmtId="166" fontId="4" fillId="2" borderId="3" xfId="0" applyNumberFormat="1" applyFont="1" applyFill="1" applyBorder="1" applyProtection="1"/>
    <xf numFmtId="9" fontId="4" fillId="3" borderId="0" xfId="2" applyFont="1" applyFill="1" applyProtection="1">
      <protection locked="0"/>
    </xf>
    <xf numFmtId="9" fontId="15" fillId="2" borderId="3" xfId="2" applyFont="1" applyFill="1" applyBorder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/>
    </xf>
    <xf numFmtId="0" fontId="3" fillId="2" borderId="3" xfId="0" applyFont="1" applyFill="1" applyBorder="1" applyProtection="1"/>
    <xf numFmtId="0" fontId="9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left" wrapText="1"/>
    </xf>
    <xf numFmtId="0" fontId="9" fillId="0" borderId="1" xfId="0" applyFont="1" applyBorder="1" applyAlignment="1" applyProtection="1">
      <alignment vertical="center"/>
    </xf>
    <xf numFmtId="0" fontId="9" fillId="3" borderId="1" xfId="0" applyFont="1" applyFill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9" fontId="14" fillId="2" borderId="3" xfId="2" applyFont="1" applyFill="1" applyBorder="1" applyAlignment="1" applyProtection="1">
      <alignment horizontal="center"/>
    </xf>
    <xf numFmtId="4" fontId="4" fillId="2" borderId="3" xfId="1" applyNumberFormat="1" applyFont="1" applyFill="1" applyBorder="1" applyAlignment="1" applyProtection="1">
      <alignment horizontal="right"/>
    </xf>
    <xf numFmtId="4" fontId="4" fillId="0" borderId="3" xfId="1" applyNumberFormat="1" applyFont="1" applyBorder="1" applyAlignment="1" applyProtection="1">
      <alignment horizontal="right"/>
      <protection locked="0"/>
    </xf>
    <xf numFmtId="4" fontId="4" fillId="2" borderId="3" xfId="0" applyNumberFormat="1" applyFont="1" applyFill="1" applyBorder="1" applyAlignment="1" applyProtection="1">
      <alignment horizontal="right"/>
    </xf>
    <xf numFmtId="4" fontId="3" fillId="2" borderId="3" xfId="0" applyNumberFormat="1" applyFont="1" applyFill="1" applyBorder="1" applyAlignment="1" applyProtection="1">
      <alignment horizontal="right"/>
    </xf>
    <xf numFmtId="4" fontId="3" fillId="2" borderId="3" xfId="1" applyNumberFormat="1" applyFont="1" applyFill="1" applyBorder="1" applyAlignment="1" applyProtection="1">
      <alignment horizontal="right"/>
    </xf>
    <xf numFmtId="4" fontId="4" fillId="0" borderId="7" xfId="3" applyNumberFormat="1" applyFont="1" applyBorder="1" applyAlignment="1" applyProtection="1">
      <alignment horizontal="right"/>
      <protection locked="0"/>
    </xf>
    <xf numFmtId="0" fontId="3" fillId="4" borderId="4" xfId="0" applyFont="1" applyFill="1" applyBorder="1" applyAlignment="1" applyProtection="1">
      <alignment horizontal="center" wrapText="1"/>
    </xf>
    <xf numFmtId="0" fontId="4" fillId="0" borderId="0" xfId="0" applyFont="1" applyAlignment="1"/>
    <xf numFmtId="166" fontId="4" fillId="2" borderId="3" xfId="0" applyNumberFormat="1" applyFont="1" applyFill="1" applyBorder="1"/>
    <xf numFmtId="0" fontId="9" fillId="3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wrapText="1"/>
    </xf>
    <xf numFmtId="4" fontId="4" fillId="0" borderId="0" xfId="1" applyNumberFormat="1" applyFont="1" applyFill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center"/>
    </xf>
    <xf numFmtId="164" fontId="4" fillId="0" borderId="0" xfId="1" applyFont="1" applyFill="1" applyBorder="1" applyProtection="1"/>
    <xf numFmtId="4" fontId="4" fillId="0" borderId="0" xfId="1" applyNumberFormat="1" applyFont="1" applyFill="1" applyBorder="1" applyAlignment="1" applyProtection="1">
      <alignment wrapText="1"/>
    </xf>
    <xf numFmtId="0" fontId="16" fillId="5" borderId="0" xfId="0" applyFont="1" applyFill="1" applyAlignment="1" applyProtection="1">
      <alignment horizontal="left" wrapText="1"/>
    </xf>
    <xf numFmtId="0" fontId="5" fillId="5" borderId="0" xfId="0" applyFont="1" applyFill="1" applyAlignment="1" applyProtection="1">
      <alignment horizontal="left"/>
    </xf>
    <xf numFmtId="166" fontId="4" fillId="2" borderId="3" xfId="1" applyNumberFormat="1" applyFont="1" applyFill="1" applyBorder="1" applyAlignment="1" applyProtection="1">
      <alignment horizontal="center"/>
    </xf>
    <xf numFmtId="0" fontId="4" fillId="0" borderId="0" xfId="0" applyFont="1" applyAlignment="1">
      <alignment vertical="center"/>
    </xf>
    <xf numFmtId="0" fontId="11" fillId="3" borderId="8" xfId="0" applyFont="1" applyFill="1" applyBorder="1"/>
    <xf numFmtId="2" fontId="4" fillId="0" borderId="3" xfId="0" applyNumberFormat="1" applyFont="1" applyBorder="1" applyAlignment="1" applyProtection="1">
      <alignment horizontal="center"/>
      <protection locked="0"/>
    </xf>
    <xf numFmtId="2" fontId="4" fillId="2" borderId="3" xfId="1" applyNumberFormat="1" applyFont="1" applyFill="1" applyBorder="1" applyProtection="1"/>
    <xf numFmtId="0" fontId="4" fillId="0" borderId="0" xfId="0" applyFont="1" applyBorder="1" applyAlignment="1" applyProtection="1">
      <alignment wrapText="1"/>
      <protection locked="0"/>
    </xf>
    <xf numFmtId="0" fontId="3" fillId="4" borderId="3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14" fillId="3" borderId="0" xfId="0" applyFont="1" applyFill="1" applyAlignment="1" applyProtection="1">
      <alignment horizontal="left" wrapText="1"/>
      <protection locked="0"/>
    </xf>
    <xf numFmtId="0" fontId="11" fillId="3" borderId="4" xfId="0" applyFont="1" applyFill="1" applyBorder="1" applyAlignment="1" applyProtection="1">
      <alignment horizontal="left"/>
    </xf>
    <xf numFmtId="0" fontId="11" fillId="3" borderId="2" xfId="0" applyFont="1" applyFill="1" applyBorder="1" applyAlignment="1" applyProtection="1">
      <alignment horizontal="left"/>
    </xf>
    <xf numFmtId="0" fontId="11" fillId="3" borderId="5" xfId="0" applyFont="1" applyFill="1" applyBorder="1" applyAlignment="1" applyProtection="1">
      <alignment horizontal="left"/>
    </xf>
    <xf numFmtId="0" fontId="3" fillId="3" borderId="0" xfId="0" applyFont="1" applyFill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wrapText="1"/>
      <protection locked="0"/>
    </xf>
    <xf numFmtId="0" fontId="0" fillId="0" borderId="0" xfId="0" applyBorder="1" applyAlignment="1"/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4" fontId="4" fillId="0" borderId="9" xfId="1" applyNumberFormat="1" applyFont="1" applyFill="1" applyBorder="1" applyAlignment="1" applyProtection="1">
      <alignment horizontal="center" vertical="top" wrapText="1"/>
    </xf>
    <xf numFmtId="4" fontId="4" fillId="0" borderId="0" xfId="1" applyNumberFormat="1" applyFont="1" applyFill="1" applyBorder="1" applyAlignment="1" applyProtection="1">
      <alignment horizontal="center" vertical="top" wrapText="1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4" fontId="4" fillId="2" borderId="3" xfId="0" applyNumberFormat="1" applyFont="1" applyFill="1" applyBorder="1" applyAlignment="1" applyProtection="1">
      <alignment horizontal="center" vertical="center"/>
    </xf>
  </cellXfs>
  <cellStyles count="4">
    <cellStyle name="Comma 2" xfId="3" xr:uid="{36B43378-1AE1-4A7A-8138-28C572989A74}"/>
    <cellStyle name="Komma" xfId="1" builtinId="3"/>
    <cellStyle name="Normal" xfId="0" builtinId="0"/>
    <cellStyle name="Procent" xfId="2" builtinId="5"/>
  </cellStyles>
  <dxfs count="1">
    <dxf>
      <font>
        <color rgb="FFC0000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1"/>
  <sheetViews>
    <sheetView showGridLines="0" tabSelected="1" zoomScale="90" zoomScaleNormal="90" workbookViewId="0"/>
  </sheetViews>
  <sheetFormatPr defaultColWidth="9.140625" defaultRowHeight="15" x14ac:dyDescent="0.25"/>
  <cols>
    <col min="1" max="1" width="3.7109375" style="1" customWidth="1"/>
    <col min="2" max="2" width="38.5703125" style="2" customWidth="1"/>
    <col min="3" max="5" width="16.28515625" style="2" customWidth="1"/>
    <col min="6" max="6" width="16.42578125" style="2" customWidth="1"/>
    <col min="7" max="7" width="8.42578125" style="1" customWidth="1"/>
    <col min="8" max="8" width="7.28515625" style="1" customWidth="1"/>
    <col min="9" max="9" width="2.42578125" style="1" customWidth="1"/>
    <col min="10" max="10" width="12" style="1" customWidth="1"/>
    <col min="11" max="11" width="4.7109375" style="1" customWidth="1"/>
    <col min="12" max="25" width="9.140625" style="1"/>
    <col min="26" max="16384" width="9.140625" style="2"/>
  </cols>
  <sheetData>
    <row r="1" spans="1:10" ht="30.75" customHeight="1" x14ac:dyDescent="0.25">
      <c r="B1" s="105" t="s">
        <v>61</v>
      </c>
      <c r="C1" s="121" t="s">
        <v>44</v>
      </c>
      <c r="D1" s="121"/>
      <c r="E1" s="121"/>
      <c r="F1" s="121"/>
    </row>
    <row r="2" spans="1:10" x14ac:dyDescent="0.25">
      <c r="A2" s="3"/>
      <c r="B2" s="3"/>
      <c r="C2" s="4"/>
      <c r="D2" s="4"/>
      <c r="E2" s="4"/>
      <c r="F2" s="4"/>
      <c r="G2" s="3"/>
    </row>
    <row r="3" spans="1:10" ht="19.5" x14ac:dyDescent="0.3">
      <c r="A3" s="3"/>
      <c r="B3" s="106" t="s">
        <v>3</v>
      </c>
      <c r="C3" s="121" t="s">
        <v>45</v>
      </c>
      <c r="D3" s="121"/>
      <c r="E3" s="121"/>
      <c r="F3" s="121"/>
      <c r="G3" s="3"/>
    </row>
    <row r="4" spans="1:10" ht="7.5" customHeight="1" x14ac:dyDescent="0.25">
      <c r="A4" s="3"/>
      <c r="B4" s="5"/>
      <c r="C4" s="6"/>
      <c r="D4" s="6"/>
      <c r="E4" s="6"/>
      <c r="F4" s="6"/>
      <c r="G4" s="3"/>
    </row>
    <row r="5" spans="1:10" ht="15.75" customHeight="1" x14ac:dyDescent="0.25">
      <c r="A5" s="3"/>
      <c r="B5" s="122" t="s">
        <v>46</v>
      </c>
      <c r="C5" s="122"/>
      <c r="D5" s="122"/>
      <c r="E5" s="122"/>
      <c r="F5" s="122"/>
      <c r="G5" s="3"/>
    </row>
    <row r="6" spans="1:10" ht="15.75" customHeight="1" x14ac:dyDescent="0.25">
      <c r="A6" s="3"/>
      <c r="B6" s="122"/>
      <c r="C6" s="122"/>
      <c r="D6" s="122"/>
      <c r="E6" s="122"/>
      <c r="F6" s="122"/>
      <c r="G6" s="3"/>
    </row>
    <row r="7" spans="1:10" ht="7.5" customHeight="1" x14ac:dyDescent="0.25">
      <c r="A7" s="3"/>
      <c r="B7" s="7"/>
      <c r="C7" s="7"/>
      <c r="D7" s="7"/>
      <c r="E7" s="7"/>
      <c r="F7" s="7"/>
      <c r="G7" s="3"/>
    </row>
    <row r="8" spans="1:10" ht="18" customHeight="1" x14ac:dyDescent="0.25">
      <c r="A8" s="123" t="s">
        <v>36</v>
      </c>
      <c r="B8" s="124"/>
      <c r="C8" s="124"/>
      <c r="D8" s="125"/>
      <c r="E8" s="1"/>
      <c r="F8" s="1"/>
    </row>
    <row r="9" spans="1:10" ht="18" customHeight="1" x14ac:dyDescent="0.25">
      <c r="C9" s="82" t="s">
        <v>18</v>
      </c>
      <c r="D9" s="36"/>
      <c r="E9" s="42"/>
      <c r="F9" s="42"/>
    </row>
    <row r="10" spans="1:10" ht="24.75" customHeight="1" x14ac:dyDescent="0.25">
      <c r="A10" s="21" t="s">
        <v>13</v>
      </c>
      <c r="B10" s="53" t="s">
        <v>6</v>
      </c>
      <c r="C10" s="59" t="s">
        <v>47</v>
      </c>
      <c r="D10" s="3"/>
      <c r="E10" s="8"/>
      <c r="F10" s="8"/>
    </row>
    <row r="11" spans="1:10" ht="20.25" customHeight="1" x14ac:dyDescent="0.25">
      <c r="A11" s="20" t="s">
        <v>23</v>
      </c>
      <c r="B11" s="16" t="s">
        <v>71</v>
      </c>
      <c r="C11" s="17">
        <f>E27</f>
        <v>0</v>
      </c>
      <c r="D11" s="9"/>
      <c r="E11" s="8"/>
      <c r="F11" s="8"/>
    </row>
    <row r="12" spans="1:10" ht="20.25" customHeight="1" x14ac:dyDescent="0.25">
      <c r="A12" s="20" t="s">
        <v>24</v>
      </c>
      <c r="B12" s="18" t="s">
        <v>7</v>
      </c>
      <c r="C12" s="17">
        <f>C27-E27</f>
        <v>0</v>
      </c>
      <c r="D12" s="9"/>
      <c r="E12" s="8"/>
      <c r="F12" s="8"/>
    </row>
    <row r="13" spans="1:10" ht="21" customHeight="1" x14ac:dyDescent="0.25">
      <c r="A13" s="45"/>
      <c r="B13" s="19" t="s">
        <v>8</v>
      </c>
      <c r="C13" s="17">
        <f>C11+C12</f>
        <v>0</v>
      </c>
      <c r="D13" s="9"/>
      <c r="E13" s="8"/>
      <c r="F13" s="8"/>
    </row>
    <row r="14" spans="1:10" ht="15" customHeight="1" x14ac:dyDescent="0.25">
      <c r="A14" s="11"/>
      <c r="B14" s="38"/>
      <c r="C14" s="10"/>
      <c r="D14" s="9"/>
      <c r="E14" s="8"/>
      <c r="F14" s="8"/>
    </row>
    <row r="15" spans="1:10" ht="28.5" customHeight="1" x14ac:dyDescent="0.25">
      <c r="A15" s="31"/>
      <c r="B15" s="61"/>
      <c r="C15" s="55" t="s">
        <v>0</v>
      </c>
      <c r="D15" s="14" t="s">
        <v>56</v>
      </c>
      <c r="E15" s="14" t="s">
        <v>57</v>
      </c>
      <c r="F15" s="14" t="s">
        <v>55</v>
      </c>
      <c r="G15" s="3"/>
    </row>
    <row r="16" spans="1:10" ht="30" customHeight="1" x14ac:dyDescent="0.25">
      <c r="A16" s="68"/>
      <c r="B16" s="34" t="s">
        <v>38</v>
      </c>
      <c r="C16" s="134"/>
      <c r="D16" s="75">
        <f>IFERROR(((C27-C24)-(E27-E24))/C16,0)</f>
        <v>0</v>
      </c>
      <c r="E16" s="97">
        <f>IFERROR((E27-E24)/3,)</f>
        <v>0</v>
      </c>
      <c r="F16" s="97">
        <f>IFERROR((C27-C24)/C16,0)</f>
        <v>0</v>
      </c>
      <c r="G16" s="3"/>
      <c r="I16" s="11"/>
      <c r="J16" s="12"/>
    </row>
    <row r="17" spans="1:12" ht="30" customHeight="1" x14ac:dyDescent="0.25">
      <c r="A17" s="31"/>
      <c r="B17" s="34" t="s">
        <v>66</v>
      </c>
      <c r="C17" s="135"/>
      <c r="D17" s="75">
        <f>IFERROR((C24-E24)/C17,0)</f>
        <v>0</v>
      </c>
      <c r="E17" s="76">
        <f>IFERROR(E24/C17,0)</f>
        <v>0</v>
      </c>
      <c r="F17" s="76">
        <f>IFERROR(C24/C17,0)</f>
        <v>0</v>
      </c>
      <c r="G17" s="72"/>
      <c r="I17" s="11"/>
      <c r="J17" s="12"/>
    </row>
    <row r="18" spans="1:12" ht="15" customHeight="1" x14ac:dyDescent="0.25">
      <c r="A18" s="69"/>
      <c r="B18" s="3"/>
      <c r="C18" s="3"/>
      <c r="D18" s="3"/>
      <c r="E18" s="3"/>
      <c r="F18" s="3"/>
    </row>
    <row r="19" spans="1:12" ht="26.25" customHeight="1" x14ac:dyDescent="0.25">
      <c r="A19" s="21" t="s">
        <v>14</v>
      </c>
      <c r="B19" s="21" t="s">
        <v>9</v>
      </c>
      <c r="C19" s="95" t="s">
        <v>50</v>
      </c>
      <c r="D19" s="59" t="s">
        <v>35</v>
      </c>
      <c r="E19" s="62" t="s">
        <v>49</v>
      </c>
      <c r="F19" s="62" t="s">
        <v>57</v>
      </c>
    </row>
    <row r="20" spans="1:12" ht="22.5" customHeight="1" x14ac:dyDescent="0.25">
      <c r="A20" s="20" t="s">
        <v>29</v>
      </c>
      <c r="B20" s="18" t="s">
        <v>21</v>
      </c>
      <c r="C20" s="73"/>
      <c r="D20" s="58">
        <v>0.75</v>
      </c>
      <c r="E20" s="17">
        <f>C20*D20</f>
        <v>0</v>
      </c>
      <c r="F20" s="76">
        <f>IFERROR(E20/$C$16,0)</f>
        <v>0</v>
      </c>
    </row>
    <row r="21" spans="1:12" ht="22.5" customHeight="1" x14ac:dyDescent="0.25">
      <c r="A21" s="20" t="s">
        <v>25</v>
      </c>
      <c r="B21" s="18" t="s">
        <v>22</v>
      </c>
      <c r="C21" s="73"/>
      <c r="D21" s="58">
        <v>0.75</v>
      </c>
      <c r="E21" s="17">
        <f t="shared" ref="E21:E26" si="0">C21*D21</f>
        <v>0</v>
      </c>
      <c r="F21" s="76">
        <f t="shared" ref="F21:F27" si="1">IFERROR(E21/$C$16,0)</f>
        <v>0</v>
      </c>
      <c r="L21" s="48"/>
    </row>
    <row r="22" spans="1:12" ht="23.25" customHeight="1" x14ac:dyDescent="0.25">
      <c r="A22" s="20" t="s">
        <v>26</v>
      </c>
      <c r="B22" s="18" t="s">
        <v>5</v>
      </c>
      <c r="C22" s="73"/>
      <c r="D22" s="58">
        <v>0.75</v>
      </c>
      <c r="E22" s="17">
        <f t="shared" si="0"/>
        <v>0</v>
      </c>
      <c r="F22" s="76">
        <f t="shared" si="1"/>
        <v>0</v>
      </c>
    </row>
    <row r="23" spans="1:12" ht="23.25" customHeight="1" x14ac:dyDescent="0.25">
      <c r="A23" s="20" t="s">
        <v>27</v>
      </c>
      <c r="B23" s="18" t="s">
        <v>31</v>
      </c>
      <c r="C23" s="73"/>
      <c r="D23" s="58">
        <v>0.75</v>
      </c>
      <c r="E23" s="17">
        <f t="shared" si="0"/>
        <v>0</v>
      </c>
      <c r="F23" s="76">
        <f t="shared" si="1"/>
        <v>0</v>
      </c>
    </row>
    <row r="24" spans="1:12" ht="23.25" customHeight="1" x14ac:dyDescent="0.25">
      <c r="A24" s="20" t="s">
        <v>28</v>
      </c>
      <c r="B24" s="18" t="s">
        <v>59</v>
      </c>
      <c r="C24" s="73"/>
      <c r="D24" s="58">
        <v>0.75</v>
      </c>
      <c r="E24" s="17">
        <f t="shared" si="0"/>
        <v>0</v>
      </c>
      <c r="F24" s="76">
        <f>IFERROR(E24/$C$17,0)</f>
        <v>0</v>
      </c>
    </row>
    <row r="25" spans="1:12" ht="23.25" customHeight="1" x14ac:dyDescent="0.25">
      <c r="A25" s="20" t="s">
        <v>30</v>
      </c>
      <c r="B25" s="18" t="s">
        <v>1</v>
      </c>
      <c r="C25" s="73"/>
      <c r="D25" s="58">
        <v>0.75</v>
      </c>
      <c r="E25" s="17">
        <f t="shared" si="0"/>
        <v>0</v>
      </c>
      <c r="F25" s="76">
        <f t="shared" si="1"/>
        <v>0</v>
      </c>
    </row>
    <row r="26" spans="1:12" ht="23.25" customHeight="1" x14ac:dyDescent="0.25">
      <c r="A26" s="20" t="s">
        <v>58</v>
      </c>
      <c r="B26" s="18" t="s">
        <v>2</v>
      </c>
      <c r="C26" s="74"/>
      <c r="D26" s="58">
        <v>0.75</v>
      </c>
      <c r="E26" s="17">
        <f t="shared" si="0"/>
        <v>0</v>
      </c>
      <c r="F26" s="76">
        <f t="shared" si="1"/>
        <v>0</v>
      </c>
    </row>
    <row r="27" spans="1:12" ht="21" customHeight="1" x14ac:dyDescent="0.25">
      <c r="A27" s="45"/>
      <c r="B27" s="19" t="s">
        <v>10</v>
      </c>
      <c r="C27" s="24">
        <f>SUM(C20:C26)</f>
        <v>0</v>
      </c>
      <c r="D27" s="56"/>
      <c r="E27" s="57">
        <f>SUM(E20:E26)</f>
        <v>0</v>
      </c>
      <c r="F27" s="76">
        <f t="shared" si="1"/>
        <v>0</v>
      </c>
    </row>
    <row r="28" spans="1:12" ht="15" customHeight="1" x14ac:dyDescent="0.25">
      <c r="B28" s="13"/>
      <c r="C28" s="13"/>
      <c r="D28" s="13"/>
      <c r="E28" s="13"/>
      <c r="F28" s="3"/>
      <c r="G28" s="3"/>
      <c r="H28" s="8"/>
      <c r="I28" s="8"/>
      <c r="J28" s="8"/>
      <c r="K28" s="8"/>
    </row>
    <row r="29" spans="1:12" ht="24.75" customHeight="1" x14ac:dyDescent="0.25">
      <c r="A29" s="54" t="s">
        <v>16</v>
      </c>
      <c r="B29" s="21" t="s">
        <v>15</v>
      </c>
      <c r="C29" s="60">
        <f>C27-C13</f>
        <v>0</v>
      </c>
      <c r="D29" s="33"/>
      <c r="E29" s="46"/>
      <c r="F29" s="46"/>
      <c r="G29" s="43"/>
      <c r="H29" s="43"/>
      <c r="I29" s="8"/>
      <c r="J29" s="8"/>
      <c r="K29" s="8"/>
    </row>
    <row r="30" spans="1:12" ht="42" customHeight="1" x14ac:dyDescent="0.25">
      <c r="A30" s="33"/>
      <c r="B30" s="120" t="s">
        <v>65</v>
      </c>
      <c r="C30" s="120"/>
      <c r="D30" s="120"/>
      <c r="E30" s="120"/>
      <c r="F30" s="120"/>
      <c r="G30" s="108"/>
      <c r="H30" s="108"/>
      <c r="I30" s="8"/>
      <c r="J30" s="8"/>
      <c r="K30" s="8"/>
    </row>
    <row r="31" spans="1:12" ht="30.75" customHeight="1" x14ac:dyDescent="0.25">
      <c r="A31" s="70" t="s">
        <v>17</v>
      </c>
      <c r="B31" s="34" t="s">
        <v>4</v>
      </c>
      <c r="C31" s="59" t="s">
        <v>53</v>
      </c>
      <c r="D31" s="62" t="s">
        <v>51</v>
      </c>
      <c r="E31" s="62" t="s">
        <v>52</v>
      </c>
      <c r="F31" s="119" t="s">
        <v>39</v>
      </c>
      <c r="H31" s="2"/>
    </row>
    <row r="32" spans="1:12" ht="21" customHeight="1" x14ac:dyDescent="0.25">
      <c r="A32" s="71" t="s">
        <v>40</v>
      </c>
      <c r="B32" s="18" t="s">
        <v>33</v>
      </c>
      <c r="C32" s="110"/>
      <c r="D32" s="67"/>
      <c r="E32" s="107">
        <f>C32*D32</f>
        <v>0</v>
      </c>
      <c r="F32" s="119"/>
    </row>
    <row r="33" spans="1:8" ht="21" customHeight="1" x14ac:dyDescent="0.25">
      <c r="A33" s="71" t="s">
        <v>41</v>
      </c>
      <c r="B33" s="26" t="s">
        <v>63</v>
      </c>
      <c r="C33" s="110"/>
      <c r="D33" s="67"/>
      <c r="E33" s="107">
        <f>C33*D33</f>
        <v>0</v>
      </c>
      <c r="F33" s="119"/>
    </row>
    <row r="34" spans="1:8" ht="21" customHeight="1" x14ac:dyDescent="0.25">
      <c r="A34" s="71" t="s">
        <v>42</v>
      </c>
      <c r="B34" s="26" t="s">
        <v>63</v>
      </c>
      <c r="C34" s="110"/>
      <c r="D34" s="67"/>
      <c r="E34" s="107">
        <f t="shared" ref="E34:E35" si="2">C34*D34</f>
        <v>0</v>
      </c>
      <c r="F34" s="3"/>
    </row>
    <row r="35" spans="1:8" ht="21" customHeight="1" x14ac:dyDescent="0.25">
      <c r="A35" s="71" t="s">
        <v>43</v>
      </c>
      <c r="B35" s="26" t="s">
        <v>63</v>
      </c>
      <c r="C35" s="110"/>
      <c r="D35" s="67"/>
      <c r="E35" s="107">
        <f t="shared" si="2"/>
        <v>0</v>
      </c>
      <c r="G35" s="112"/>
    </row>
    <row r="36" spans="1:8" ht="21" customHeight="1" x14ac:dyDescent="0.25">
      <c r="A36" s="3"/>
      <c r="B36" s="18" t="s">
        <v>20</v>
      </c>
      <c r="C36" s="111">
        <f>SUM(C32:C35)</f>
        <v>0</v>
      </c>
      <c r="D36" s="32"/>
      <c r="E36" s="75">
        <f>SUM(E32:E35)</f>
        <v>0</v>
      </c>
      <c r="G36" s="112"/>
      <c r="H36" s="96"/>
    </row>
    <row r="37" spans="1:8" ht="21" customHeight="1" x14ac:dyDescent="0.25">
      <c r="A37" s="3"/>
      <c r="B37" s="18" t="s">
        <v>37</v>
      </c>
      <c r="C37" s="111">
        <f>IFERROR(C36/C16,0)</f>
        <v>0</v>
      </c>
      <c r="D37" s="15"/>
      <c r="E37" s="15"/>
      <c r="G37" s="112"/>
      <c r="H37" s="96"/>
    </row>
    <row r="38" spans="1:8" s="1" customFormat="1" x14ac:dyDescent="0.25">
      <c r="B38" s="109" t="s">
        <v>64</v>
      </c>
    </row>
    <row r="39" spans="1:8" s="1" customFormat="1" x14ac:dyDescent="0.25">
      <c r="B39" s="44">
        <v>46023</v>
      </c>
    </row>
    <row r="40" spans="1:8" s="1" customFormat="1" ht="21" customHeight="1" x14ac:dyDescent="0.25"/>
    <row r="41" spans="1:8" s="1" customFormat="1" ht="21" customHeight="1" x14ac:dyDescent="0.25"/>
    <row r="42" spans="1:8" s="1" customFormat="1" ht="21" customHeight="1" x14ac:dyDescent="0.25"/>
    <row r="43" spans="1:8" s="1" customFormat="1" ht="21" customHeight="1" x14ac:dyDescent="0.25"/>
    <row r="44" spans="1:8" s="1" customFormat="1" ht="21" customHeight="1" x14ac:dyDescent="0.25"/>
    <row r="45" spans="1:8" s="1" customFormat="1" ht="21" customHeight="1" x14ac:dyDescent="0.25"/>
    <row r="46" spans="1:8" s="1" customFormat="1" ht="21" customHeight="1" x14ac:dyDescent="0.25"/>
    <row r="47" spans="1:8" s="1" customFormat="1" ht="21" customHeight="1" x14ac:dyDescent="0.25"/>
    <row r="48" spans="1:8" s="1" customFormat="1" ht="21" customHeight="1" x14ac:dyDescent="0.25"/>
    <row r="49" s="1" customFormat="1" ht="21" customHeight="1" x14ac:dyDescent="0.25"/>
    <row r="50" s="1" customFormat="1" ht="21" customHeight="1" x14ac:dyDescent="0.25"/>
    <row r="51" s="1" customFormat="1" ht="21" customHeight="1" x14ac:dyDescent="0.25"/>
    <row r="52" s="1" customFormat="1" ht="21" customHeight="1" x14ac:dyDescent="0.25"/>
    <row r="53" s="1" customFormat="1" ht="21" customHeight="1" x14ac:dyDescent="0.25"/>
    <row r="54" s="1" customFormat="1" ht="21" customHeight="1" x14ac:dyDescent="0.25"/>
    <row r="55" s="1" customFormat="1" ht="21" customHeight="1" x14ac:dyDescent="0.25"/>
    <row r="56" s="1" customFormat="1" ht="21" customHeight="1" x14ac:dyDescent="0.25"/>
    <row r="57" s="1" customFormat="1" ht="21" customHeight="1" x14ac:dyDescent="0.25"/>
    <row r="58" s="1" customFormat="1" ht="21" customHeight="1" x14ac:dyDescent="0.25"/>
    <row r="59" s="1" customFormat="1" ht="21" customHeight="1" x14ac:dyDescent="0.25"/>
    <row r="60" s="1" customFormat="1" ht="21" customHeight="1" x14ac:dyDescent="0.25"/>
    <row r="61" s="1" customFormat="1" ht="21" customHeight="1" x14ac:dyDescent="0.25"/>
    <row r="62" s="1" customFormat="1" ht="21" customHeight="1" x14ac:dyDescent="0.25"/>
    <row r="63" s="1" customFormat="1" ht="21" customHeight="1" x14ac:dyDescent="0.25"/>
    <row r="64" s="1" customFormat="1" ht="21" customHeight="1" x14ac:dyDescent="0.25"/>
    <row r="65" s="1" customFormat="1" ht="21" customHeight="1" x14ac:dyDescent="0.25"/>
    <row r="66" s="1" customFormat="1" ht="21" customHeight="1" x14ac:dyDescent="0.25"/>
    <row r="67" s="1" customFormat="1" ht="21" customHeight="1" x14ac:dyDescent="0.25"/>
    <row r="68" s="1" customFormat="1" ht="21" customHeight="1" x14ac:dyDescent="0.25"/>
    <row r="69" s="1" customFormat="1" ht="21" customHeight="1" x14ac:dyDescent="0.25"/>
    <row r="70" s="1" customFormat="1" ht="21" customHeight="1" x14ac:dyDescent="0.25"/>
    <row r="71" s="1" customFormat="1" ht="21" customHeight="1" x14ac:dyDescent="0.25"/>
    <row r="72" s="1" customFormat="1" ht="21" customHeight="1" x14ac:dyDescent="0.25"/>
    <row r="73" s="1" customFormat="1" ht="21" customHeight="1" x14ac:dyDescent="0.25"/>
    <row r="74" s="1" customFormat="1" ht="21" customHeight="1" x14ac:dyDescent="0.25"/>
    <row r="75" s="1" customFormat="1" ht="21" customHeight="1" x14ac:dyDescent="0.25"/>
    <row r="76" s="1" customFormat="1" ht="21" customHeight="1" x14ac:dyDescent="0.25"/>
    <row r="77" s="1" customFormat="1" ht="21" customHeight="1" x14ac:dyDescent="0.25"/>
    <row r="78" s="1" customFormat="1" ht="21" customHeight="1" x14ac:dyDescent="0.25"/>
    <row r="79" s="1" customFormat="1" ht="21" customHeight="1" x14ac:dyDescent="0.25"/>
    <row r="80" s="1" customFormat="1" ht="21" customHeight="1" x14ac:dyDescent="0.25"/>
    <row r="81" s="1" customFormat="1" ht="21" customHeight="1" x14ac:dyDescent="0.25"/>
    <row r="82" s="1" customFormat="1" ht="21" customHeight="1" x14ac:dyDescent="0.25"/>
    <row r="83" s="1" customFormat="1" ht="21" customHeight="1" x14ac:dyDescent="0.25"/>
    <row r="84" s="1" customFormat="1" ht="21" customHeight="1" x14ac:dyDescent="0.25"/>
    <row r="85" s="1" customFormat="1" ht="21" customHeight="1" x14ac:dyDescent="0.25"/>
    <row r="86" s="1" customFormat="1" ht="21" customHeight="1" x14ac:dyDescent="0.25"/>
    <row r="87" s="1" customFormat="1" ht="21" customHeight="1" x14ac:dyDescent="0.25"/>
    <row r="88" s="1" customFormat="1" ht="21" customHeight="1" x14ac:dyDescent="0.25"/>
    <row r="89" s="1" customFormat="1" ht="21" customHeight="1" x14ac:dyDescent="0.25"/>
    <row r="90" s="1" customFormat="1" ht="21" customHeight="1" x14ac:dyDescent="0.25"/>
    <row r="91" s="1" customFormat="1" ht="21" customHeight="1" x14ac:dyDescent="0.25"/>
    <row r="92" s="1" customFormat="1" ht="21" customHeight="1" x14ac:dyDescent="0.25"/>
    <row r="93" s="1" customFormat="1" ht="21" customHeight="1" x14ac:dyDescent="0.25"/>
    <row r="94" s="1" customFormat="1" ht="21" customHeight="1" x14ac:dyDescent="0.25"/>
    <row r="95" s="1" customFormat="1" ht="21" customHeight="1" x14ac:dyDescent="0.25"/>
    <row r="96" s="1" customFormat="1" ht="21" customHeight="1" x14ac:dyDescent="0.25"/>
    <row r="97" s="1" customFormat="1" ht="21" customHeight="1" x14ac:dyDescent="0.25"/>
    <row r="98" s="1" customFormat="1" ht="21" customHeight="1" x14ac:dyDescent="0.25"/>
    <row r="99" s="1" customFormat="1" ht="21" customHeight="1" x14ac:dyDescent="0.25"/>
    <row r="100" s="1" customFormat="1" ht="21" customHeight="1" x14ac:dyDescent="0.25"/>
    <row r="101" s="1" customFormat="1" ht="21" customHeight="1" x14ac:dyDescent="0.25"/>
    <row r="102" s="1" customFormat="1" ht="21" customHeight="1" x14ac:dyDescent="0.25"/>
    <row r="103" s="1" customFormat="1" ht="21" customHeight="1" x14ac:dyDescent="0.25"/>
    <row r="104" s="1" customFormat="1" ht="21" customHeight="1" x14ac:dyDescent="0.25"/>
    <row r="105" s="1" customFormat="1" ht="21" customHeight="1" x14ac:dyDescent="0.25"/>
    <row r="106" s="1" customFormat="1" ht="21" customHeight="1" x14ac:dyDescent="0.25"/>
    <row r="107" s="1" customFormat="1" ht="21" customHeight="1" x14ac:dyDescent="0.25"/>
    <row r="108" s="1" customFormat="1" ht="21" customHeight="1" x14ac:dyDescent="0.25"/>
    <row r="109" s="1" customFormat="1" ht="21" customHeight="1" x14ac:dyDescent="0.25"/>
    <row r="110" s="1" customFormat="1" ht="21" customHeight="1" x14ac:dyDescent="0.25"/>
    <row r="111" s="1" customFormat="1" ht="21" customHeight="1" x14ac:dyDescent="0.25"/>
    <row r="112" s="1" customFormat="1" ht="21" customHeight="1" x14ac:dyDescent="0.25"/>
    <row r="113" s="1" customFormat="1" ht="21" customHeight="1" x14ac:dyDescent="0.25"/>
    <row r="114" s="1" customFormat="1" ht="21" customHeight="1" x14ac:dyDescent="0.25"/>
    <row r="115" s="1" customFormat="1" ht="21" customHeight="1" x14ac:dyDescent="0.25"/>
    <row r="116" s="1" customFormat="1" ht="21" customHeight="1" x14ac:dyDescent="0.25"/>
    <row r="117" s="1" customFormat="1" ht="21" customHeight="1" x14ac:dyDescent="0.25"/>
    <row r="118" s="1" customFormat="1" ht="21" customHeight="1" x14ac:dyDescent="0.25"/>
    <row r="119" s="1" customFormat="1" ht="21" customHeight="1" x14ac:dyDescent="0.25"/>
    <row r="120" s="1" customFormat="1" ht="21" customHeight="1" x14ac:dyDescent="0.25"/>
    <row r="121" s="1" customFormat="1" ht="21" customHeight="1" x14ac:dyDescent="0.25"/>
    <row r="122" s="1" customFormat="1" ht="21" customHeight="1" x14ac:dyDescent="0.25"/>
    <row r="123" s="1" customFormat="1" ht="21" customHeight="1" x14ac:dyDescent="0.25"/>
    <row r="124" s="1" customFormat="1" ht="21" customHeight="1" x14ac:dyDescent="0.25"/>
    <row r="125" s="1" customFormat="1" ht="21" customHeight="1" x14ac:dyDescent="0.25"/>
    <row r="126" s="1" customFormat="1" ht="21" customHeight="1" x14ac:dyDescent="0.25"/>
    <row r="127" s="1" customFormat="1" ht="21" customHeight="1" x14ac:dyDescent="0.25"/>
    <row r="128" s="1" customFormat="1" ht="21" customHeight="1" x14ac:dyDescent="0.25"/>
    <row r="129" s="1" customFormat="1" ht="21" customHeight="1" x14ac:dyDescent="0.25"/>
    <row r="130" s="1" customFormat="1" ht="21" customHeight="1" x14ac:dyDescent="0.25"/>
    <row r="131" s="1" customFormat="1" ht="21" customHeight="1" x14ac:dyDescent="0.25"/>
    <row r="132" s="1" customFormat="1" ht="21" customHeight="1" x14ac:dyDescent="0.25"/>
    <row r="133" s="1" customFormat="1" ht="21" customHeight="1" x14ac:dyDescent="0.25"/>
    <row r="134" s="1" customFormat="1" ht="21" customHeight="1" x14ac:dyDescent="0.25"/>
    <row r="135" s="1" customFormat="1" ht="21" customHeight="1" x14ac:dyDescent="0.25"/>
    <row r="136" s="1" customFormat="1" ht="21" customHeight="1" x14ac:dyDescent="0.25"/>
    <row r="137" s="1" customFormat="1" ht="21" customHeight="1" x14ac:dyDescent="0.25"/>
    <row r="138" s="1" customFormat="1" ht="21" customHeight="1" x14ac:dyDescent="0.25"/>
    <row r="139" s="1" customFormat="1" ht="21" customHeight="1" x14ac:dyDescent="0.25"/>
    <row r="140" s="1" customFormat="1" ht="21" customHeight="1" x14ac:dyDescent="0.25"/>
    <row r="141" s="1" customFormat="1" ht="21" customHeight="1" x14ac:dyDescent="0.25"/>
    <row r="142" s="1" customFormat="1" ht="21" customHeight="1" x14ac:dyDescent="0.25"/>
    <row r="143" s="1" customFormat="1" ht="21" customHeight="1" x14ac:dyDescent="0.25"/>
    <row r="144" s="1" customFormat="1" ht="21" customHeight="1" x14ac:dyDescent="0.25"/>
    <row r="145" s="1" customFormat="1" ht="21" customHeight="1" x14ac:dyDescent="0.25"/>
    <row r="146" s="1" customFormat="1" ht="21" customHeight="1" x14ac:dyDescent="0.25"/>
    <row r="147" s="1" customFormat="1" ht="21" customHeight="1" x14ac:dyDescent="0.25"/>
    <row r="148" s="1" customFormat="1" ht="21" customHeight="1" x14ac:dyDescent="0.25"/>
    <row r="149" s="1" customFormat="1" ht="21" customHeight="1" x14ac:dyDescent="0.25"/>
    <row r="150" s="1" customFormat="1" ht="21" customHeight="1" x14ac:dyDescent="0.25"/>
    <row r="151" s="1" customFormat="1" ht="21" customHeight="1" x14ac:dyDescent="0.25"/>
    <row r="152" s="1" customFormat="1" ht="21" customHeight="1" x14ac:dyDescent="0.25"/>
    <row r="153" s="1" customFormat="1" ht="21" customHeight="1" x14ac:dyDescent="0.25"/>
    <row r="154" s="1" customFormat="1" ht="21" customHeight="1" x14ac:dyDescent="0.25"/>
    <row r="155" s="1" customFormat="1" ht="21" customHeight="1" x14ac:dyDescent="0.25"/>
    <row r="156" s="1" customFormat="1" ht="21" customHeight="1" x14ac:dyDescent="0.25"/>
    <row r="157" s="1" customFormat="1" ht="21" customHeight="1" x14ac:dyDescent="0.25"/>
    <row r="158" s="1" customFormat="1" ht="21" customHeight="1" x14ac:dyDescent="0.25"/>
    <row r="159" s="1" customFormat="1" ht="21" customHeight="1" x14ac:dyDescent="0.25"/>
    <row r="160" s="1" customFormat="1" ht="21" customHeight="1" x14ac:dyDescent="0.25"/>
    <row r="161" s="1" customFormat="1" ht="21" customHeight="1" x14ac:dyDescent="0.25"/>
    <row r="162" s="1" customFormat="1" ht="21" customHeight="1" x14ac:dyDescent="0.25"/>
    <row r="163" s="1" customFormat="1" ht="21" customHeight="1" x14ac:dyDescent="0.25"/>
    <row r="164" s="1" customFormat="1" ht="21" customHeight="1" x14ac:dyDescent="0.25"/>
    <row r="165" s="1" customFormat="1" ht="21" customHeight="1" x14ac:dyDescent="0.25"/>
    <row r="166" s="1" customFormat="1" ht="21" customHeight="1" x14ac:dyDescent="0.25"/>
    <row r="167" s="1" customFormat="1" ht="21" customHeight="1" x14ac:dyDescent="0.25"/>
    <row r="168" s="1" customFormat="1" ht="21" customHeight="1" x14ac:dyDescent="0.25"/>
    <row r="169" s="1" customFormat="1" ht="21" customHeight="1" x14ac:dyDescent="0.25"/>
    <row r="170" s="1" customFormat="1" ht="21" customHeight="1" x14ac:dyDescent="0.25"/>
    <row r="171" s="1" customFormat="1" ht="21" customHeight="1" x14ac:dyDescent="0.25"/>
    <row r="172" s="1" customFormat="1" ht="21" customHeight="1" x14ac:dyDescent="0.25"/>
    <row r="173" s="1" customFormat="1" ht="21" customHeight="1" x14ac:dyDescent="0.25"/>
    <row r="174" s="1" customFormat="1" ht="21" customHeight="1" x14ac:dyDescent="0.25"/>
    <row r="175" s="1" customFormat="1" ht="21" customHeight="1" x14ac:dyDescent="0.25"/>
    <row r="176" s="1" customFormat="1" ht="21" customHeight="1" x14ac:dyDescent="0.25"/>
    <row r="177" s="1" customFormat="1" ht="21" customHeight="1" x14ac:dyDescent="0.25"/>
    <row r="178" s="1" customFormat="1" ht="21" customHeight="1" x14ac:dyDescent="0.25"/>
    <row r="179" s="1" customFormat="1" ht="21" customHeight="1" x14ac:dyDescent="0.25"/>
    <row r="180" s="1" customFormat="1" ht="21" customHeight="1" x14ac:dyDescent="0.25"/>
    <row r="181" s="1" customFormat="1" ht="21" customHeight="1" x14ac:dyDescent="0.25"/>
    <row r="182" s="1" customFormat="1" ht="21" customHeight="1" x14ac:dyDescent="0.25"/>
    <row r="183" s="1" customFormat="1" ht="21" customHeight="1" x14ac:dyDescent="0.25"/>
    <row r="184" s="1" customFormat="1" ht="21" customHeight="1" x14ac:dyDescent="0.25"/>
    <row r="185" s="1" customFormat="1" ht="21" customHeight="1" x14ac:dyDescent="0.25"/>
    <row r="186" s="1" customFormat="1" ht="21" customHeight="1" x14ac:dyDescent="0.25"/>
    <row r="187" s="1" customFormat="1" ht="21" customHeight="1" x14ac:dyDescent="0.25"/>
    <row r="188" s="1" customFormat="1" ht="21" customHeight="1" x14ac:dyDescent="0.25"/>
    <row r="189" s="1" customFormat="1" ht="21" customHeight="1" x14ac:dyDescent="0.25"/>
    <row r="190" s="1" customFormat="1" ht="21" customHeight="1" x14ac:dyDescent="0.25"/>
    <row r="191" s="1" customFormat="1" ht="21" customHeight="1" x14ac:dyDescent="0.25"/>
    <row r="192" s="1" customFormat="1" ht="21" customHeight="1" x14ac:dyDescent="0.25"/>
    <row r="193" s="1" customFormat="1" ht="21" customHeight="1" x14ac:dyDescent="0.25"/>
    <row r="194" s="1" customFormat="1" ht="21" customHeight="1" x14ac:dyDescent="0.25"/>
    <row r="195" s="1" customFormat="1" ht="21" customHeight="1" x14ac:dyDescent="0.25"/>
    <row r="196" s="1" customFormat="1" ht="21" customHeight="1" x14ac:dyDescent="0.25"/>
    <row r="197" s="1" customFormat="1" ht="21" customHeight="1" x14ac:dyDescent="0.25"/>
    <row r="198" s="1" customFormat="1" ht="21" customHeight="1" x14ac:dyDescent="0.25"/>
    <row r="199" s="1" customFormat="1" ht="21" customHeight="1" x14ac:dyDescent="0.25"/>
    <row r="200" s="1" customFormat="1" ht="21" customHeight="1" x14ac:dyDescent="0.25"/>
    <row r="201" s="1" customFormat="1" ht="21" customHeight="1" x14ac:dyDescent="0.25"/>
    <row r="202" s="1" customFormat="1" ht="21" customHeight="1" x14ac:dyDescent="0.25"/>
    <row r="203" s="1" customFormat="1" ht="21" customHeight="1" x14ac:dyDescent="0.25"/>
    <row r="204" s="1" customFormat="1" ht="21" customHeight="1" x14ac:dyDescent="0.25"/>
    <row r="205" s="1" customFormat="1" ht="21" customHeight="1" x14ac:dyDescent="0.25"/>
    <row r="206" s="1" customFormat="1" ht="21" customHeight="1" x14ac:dyDescent="0.25"/>
    <row r="207" s="1" customFormat="1" ht="21" customHeight="1" x14ac:dyDescent="0.25"/>
    <row r="208" s="1" customFormat="1" ht="21" customHeight="1" x14ac:dyDescent="0.25"/>
    <row r="209" s="1" customFormat="1" ht="21" customHeight="1" x14ac:dyDescent="0.25"/>
    <row r="210" s="1" customFormat="1" ht="21" customHeight="1" x14ac:dyDescent="0.25"/>
    <row r="211" s="1" customFormat="1" ht="21" customHeight="1" x14ac:dyDescent="0.25"/>
    <row r="212" s="1" customFormat="1" ht="21" customHeight="1" x14ac:dyDescent="0.25"/>
    <row r="213" s="1" customFormat="1" ht="21" customHeight="1" x14ac:dyDescent="0.25"/>
    <row r="214" s="1" customFormat="1" ht="21" customHeight="1" x14ac:dyDescent="0.25"/>
    <row r="215" s="1" customFormat="1" ht="21" customHeight="1" x14ac:dyDescent="0.25"/>
    <row r="216" s="1" customFormat="1" ht="21" customHeight="1" x14ac:dyDescent="0.25"/>
    <row r="217" s="1" customFormat="1" ht="21" customHeight="1" x14ac:dyDescent="0.25"/>
    <row r="218" s="1" customFormat="1" ht="21" customHeight="1" x14ac:dyDescent="0.25"/>
    <row r="219" s="1" customFormat="1" ht="21" customHeight="1" x14ac:dyDescent="0.25"/>
    <row r="220" s="1" customFormat="1" ht="21" customHeight="1" x14ac:dyDescent="0.25"/>
    <row r="221" ht="21" customHeight="1" x14ac:dyDescent="0.25"/>
  </sheetData>
  <sheetProtection algorithmName="SHA-512" hashValue="yTIoaIJUvsYm7V8MyhJs4vRqjp13YVDk8pSK/wgcMnL6svtR3lJhNjM+5auY9DsAVBRbBFN6jhmJTgqIOL+5OQ==" saltValue="TfT3jndV6bPzSqs1Sd7U3Q==" spinCount="100000" sheet="1" selectLockedCells="1"/>
  <mergeCells count="6">
    <mergeCell ref="F31:F33"/>
    <mergeCell ref="B30:F30"/>
    <mergeCell ref="C3:F3"/>
    <mergeCell ref="B5:F6"/>
    <mergeCell ref="C1:F1"/>
    <mergeCell ref="A8:D8"/>
  </mergeCells>
  <pageMargins left="0.23622047244094491" right="0.23622047244094491" top="0.74803149606299213" bottom="0.15748031496062992" header="0.11811023622047245" footer="0.11811023622047245"/>
  <pageSetup paperSize="9" scale="84" orientation="portrait" r:id="rId1"/>
  <ignoredErrors>
    <ignoredError sqref="F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14"/>
  <sheetViews>
    <sheetView showGridLines="0" zoomScale="90" zoomScaleNormal="90" workbookViewId="0">
      <selection activeCell="C6" sqref="C6"/>
    </sheetView>
  </sheetViews>
  <sheetFormatPr defaultColWidth="9.140625" defaultRowHeight="21" customHeight="1" x14ac:dyDescent="0.25"/>
  <cols>
    <col min="1" max="1" width="3.7109375" style="3" customWidth="1"/>
    <col min="2" max="2" width="38.5703125" style="27" customWidth="1"/>
    <col min="3" max="3" width="14.28515625" style="27" customWidth="1"/>
    <col min="4" max="4" width="10.140625" style="27" bestFit="1" customWidth="1"/>
    <col min="5" max="5" width="20.5703125" style="27" customWidth="1"/>
    <col min="6" max="6" width="12.140625" style="27" customWidth="1"/>
    <col min="7" max="7" width="2.140625" style="27" customWidth="1"/>
    <col min="8" max="8" width="14.140625" style="27" customWidth="1"/>
    <col min="9" max="9" width="10.140625" style="27" bestFit="1" customWidth="1"/>
    <col min="10" max="10" width="14.28515625" style="27" customWidth="1"/>
    <col min="11" max="11" width="12.28515625" style="27" customWidth="1"/>
    <col min="12" max="12" width="2.28515625" style="27" customWidth="1"/>
    <col min="13" max="13" width="15" style="27" customWidth="1"/>
    <col min="14" max="14" width="14.85546875" style="27" bestFit="1" customWidth="1"/>
    <col min="15" max="29" width="9.140625" style="3"/>
    <col min="30" max="16384" width="9.140625" style="27"/>
  </cols>
  <sheetData>
    <row r="1" spans="1:29" ht="32.25" x14ac:dyDescent="0.3">
      <c r="A1" s="66"/>
      <c r="B1" s="105" t="s">
        <v>62</v>
      </c>
      <c r="C1" s="35" t="s">
        <v>34</v>
      </c>
      <c r="D1" s="49"/>
      <c r="E1" s="50"/>
      <c r="F1" s="50"/>
      <c r="G1" s="50"/>
      <c r="H1" s="50"/>
      <c r="I1" s="50"/>
      <c r="J1" s="50"/>
      <c r="K1" s="50"/>
      <c r="L1" s="51"/>
      <c r="M1" s="50"/>
      <c r="N1" s="47"/>
    </row>
    <row r="2" spans="1:29" ht="16.5" customHeight="1" x14ac:dyDescent="0.25">
      <c r="B2" s="28" t="s">
        <v>36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29" ht="16.5" x14ac:dyDescent="0.25">
      <c r="B3" s="49"/>
      <c r="C3" s="80" t="s">
        <v>11</v>
      </c>
      <c r="D3" s="52"/>
      <c r="E3" s="25"/>
      <c r="F3" s="25"/>
      <c r="G3" s="25"/>
      <c r="H3" s="79" t="s">
        <v>18</v>
      </c>
      <c r="I3" s="25"/>
      <c r="J3" s="25"/>
      <c r="K3" s="25"/>
      <c r="L3" s="25"/>
      <c r="M3" s="126" t="s">
        <v>19</v>
      </c>
      <c r="N3" s="126"/>
    </row>
    <row r="4" spans="1:29" ht="21.75" customHeight="1" x14ac:dyDescent="0.25">
      <c r="A4" s="23" t="s">
        <v>13</v>
      </c>
      <c r="B4" s="53" t="s">
        <v>6</v>
      </c>
      <c r="C4" s="62" t="s">
        <v>47</v>
      </c>
      <c r="D4" s="62" t="s">
        <v>12</v>
      </c>
      <c r="E4" s="47"/>
      <c r="F4" s="47"/>
      <c r="G4" s="47"/>
      <c r="H4" s="62" t="s">
        <v>47</v>
      </c>
      <c r="I4" s="62" t="s">
        <v>12</v>
      </c>
      <c r="J4" s="47"/>
      <c r="K4" s="47"/>
      <c r="L4" s="47"/>
      <c r="M4" s="62" t="s">
        <v>47</v>
      </c>
      <c r="N4" s="62" t="s">
        <v>12</v>
      </c>
    </row>
    <row r="5" spans="1:29" ht="20.25" customHeight="1" x14ac:dyDescent="0.25">
      <c r="A5" s="20" t="s">
        <v>23</v>
      </c>
      <c r="B5" s="16" t="s">
        <v>71</v>
      </c>
      <c r="C5" s="89">
        <f>IFERROR(IF(MIN(J20,IF(C6+0.75*C20&lt;C20,C6/0.25*0.75,IF(IF(C20*0.25&lt;C6,(1-C6/C20)*C20,0.75*C20)&gt;=J20,J20,IF(C20*0.25&lt;C6,(1-C6/C20)*C20,0.75*C20))))&lt;0,0,(MIN(J20,IF(C6+0.75*C20&lt;C20,C6/0.25*0.75,IF(IF(C20*0.25&lt;C6,(1-C6/C20)*C20,0.75*C20)&gt;=J20,J20,IF(C20*0.25&lt;C6,(1-C6/C20)*C20,0.75*C20)))))),0)</f>
        <v>0</v>
      </c>
      <c r="D5" s="65">
        <f>IFERROR(C5/C7,0)</f>
        <v>0</v>
      </c>
      <c r="E5" s="47"/>
      <c r="F5" s="47"/>
      <c r="G5" s="47"/>
      <c r="H5" s="89">
        <f>Budget!C11</f>
        <v>0</v>
      </c>
      <c r="I5" s="65">
        <f>IFERROR(H5/H7,0)</f>
        <v>0</v>
      </c>
      <c r="J5" s="47"/>
      <c r="K5" s="47"/>
      <c r="L5" s="47"/>
      <c r="M5" s="91">
        <f>IFERROR(H5-C5,0)</f>
        <v>0</v>
      </c>
      <c r="N5" s="78">
        <f>IFERROR((C5-H5)/H5,0)</f>
        <v>0</v>
      </c>
    </row>
    <row r="6" spans="1:29" ht="20.25" customHeight="1" x14ac:dyDescent="0.25">
      <c r="A6" s="20" t="s">
        <v>24</v>
      </c>
      <c r="B6" s="18" t="s">
        <v>7</v>
      </c>
      <c r="C6" s="90"/>
      <c r="D6" s="65">
        <f>IFERROR(C6/C7,0)</f>
        <v>0</v>
      </c>
      <c r="E6" s="3"/>
      <c r="F6" s="72"/>
      <c r="G6" s="3"/>
      <c r="H6" s="89">
        <f>Budget!C12</f>
        <v>0</v>
      </c>
      <c r="I6" s="65">
        <f>IFERROR(H6/H7,0)</f>
        <v>0</v>
      </c>
      <c r="J6" s="3"/>
      <c r="K6" s="72"/>
      <c r="L6" s="3"/>
      <c r="M6" s="91">
        <f>IFERROR(H6-C6,0)</f>
        <v>0</v>
      </c>
      <c r="N6" s="78">
        <f>IFERROR((C6-H6)/H6,0)</f>
        <v>0</v>
      </c>
    </row>
    <row r="7" spans="1:29" ht="21" customHeight="1" x14ac:dyDescent="0.25">
      <c r="B7" s="19" t="s">
        <v>8</v>
      </c>
      <c r="C7" s="89">
        <f>IFERROR(C5+C6,0)</f>
        <v>0</v>
      </c>
      <c r="D7" s="65">
        <f>D5+D6</f>
        <v>0</v>
      </c>
      <c r="E7" s="3"/>
      <c r="F7" s="72"/>
      <c r="G7" s="3"/>
      <c r="H7" s="89">
        <f>H5+H6</f>
        <v>0</v>
      </c>
      <c r="I7" s="3"/>
      <c r="J7" s="3"/>
      <c r="K7" s="72"/>
      <c r="L7" s="3"/>
      <c r="M7" s="91">
        <f>IFERROR(H7-C7,0)</f>
        <v>0</v>
      </c>
      <c r="N7" s="78">
        <f>IFERROR((C7-H7)/H7,0)</f>
        <v>0</v>
      </c>
    </row>
    <row r="8" spans="1:29" ht="15" x14ac:dyDescent="0.25">
      <c r="B8" s="38"/>
      <c r="C8" s="10"/>
      <c r="D8" s="9"/>
      <c r="E8" s="3"/>
      <c r="F8" s="72"/>
      <c r="G8" s="3"/>
      <c r="H8" s="39"/>
      <c r="I8" s="3"/>
      <c r="J8" s="3"/>
      <c r="K8" s="72"/>
      <c r="L8" s="3"/>
      <c r="M8" s="39"/>
      <c r="N8" s="40"/>
    </row>
    <row r="9" spans="1:29" ht="45.75" customHeight="1" x14ac:dyDescent="0.25">
      <c r="B9" s="113" t="s">
        <v>38</v>
      </c>
      <c r="C9" s="114"/>
      <c r="D9" s="129" t="s">
        <v>66</v>
      </c>
      <c r="E9" s="129"/>
      <c r="F9" s="114"/>
      <c r="G9" s="3"/>
      <c r="H9" s="115" t="s">
        <v>67</v>
      </c>
      <c r="I9" s="116">
        <f>Budget!C16</f>
        <v>0</v>
      </c>
      <c r="J9" s="118" t="s">
        <v>68</v>
      </c>
      <c r="K9" s="116">
        <f>Budget!C17</f>
        <v>0</v>
      </c>
      <c r="L9" s="3"/>
      <c r="M9" s="3"/>
      <c r="N9" s="3"/>
      <c r="R9" s="77"/>
    </row>
    <row r="10" spans="1:29" ht="45.75" customHeight="1" x14ac:dyDescent="0.25">
      <c r="A10" s="72"/>
      <c r="B10" s="113" t="s">
        <v>57</v>
      </c>
      <c r="C10" s="136">
        <f>IFERROR((E20-E17)/C9,)</f>
        <v>0</v>
      </c>
      <c r="D10" s="130" t="s">
        <v>69</v>
      </c>
      <c r="E10" s="131"/>
      <c r="F10" s="136">
        <f>F17</f>
        <v>0</v>
      </c>
      <c r="G10" s="72"/>
      <c r="H10" s="115" t="s">
        <v>57</v>
      </c>
      <c r="I10" s="136">
        <f>Budget!E16</f>
        <v>0</v>
      </c>
      <c r="J10" s="118" t="s">
        <v>70</v>
      </c>
      <c r="K10" s="136">
        <f>Budget!E17</f>
        <v>0</v>
      </c>
      <c r="L10" s="72"/>
      <c r="M10" s="72"/>
      <c r="N10" s="72"/>
      <c r="O10" s="72"/>
      <c r="P10" s="72"/>
      <c r="Q10" s="72"/>
      <c r="R10" s="77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</row>
    <row r="11" spans="1:29" ht="15" x14ac:dyDescent="0.25">
      <c r="B11" s="3"/>
      <c r="C11" s="3"/>
      <c r="D11" s="3"/>
      <c r="E11" s="3"/>
      <c r="F11" s="72"/>
      <c r="G11" s="3"/>
      <c r="H11" s="117"/>
      <c r="I11" s="3"/>
      <c r="J11" s="3"/>
      <c r="K11" s="72"/>
      <c r="L11" s="3"/>
      <c r="M11" s="126" t="s">
        <v>19</v>
      </c>
      <c r="N11" s="126"/>
      <c r="P11" s="72"/>
      <c r="Q11" s="72"/>
      <c r="R11" s="77"/>
    </row>
    <row r="12" spans="1:29" ht="43.5" customHeight="1" x14ac:dyDescent="0.25">
      <c r="A12" s="23" t="s">
        <v>14</v>
      </c>
      <c r="B12" s="53" t="s">
        <v>9</v>
      </c>
      <c r="C12" s="62" t="s">
        <v>48</v>
      </c>
      <c r="D12" s="62" t="s">
        <v>35</v>
      </c>
      <c r="E12" s="62" t="s">
        <v>49</v>
      </c>
      <c r="F12" s="62" t="s">
        <v>57</v>
      </c>
      <c r="G12" s="64"/>
      <c r="H12" s="62" t="s">
        <v>50</v>
      </c>
      <c r="I12" s="62" t="s">
        <v>35</v>
      </c>
      <c r="J12" s="62" t="s">
        <v>49</v>
      </c>
      <c r="K12" s="62" t="s">
        <v>57</v>
      </c>
      <c r="L12" s="3"/>
      <c r="M12" s="62" t="s">
        <v>47</v>
      </c>
      <c r="N12" s="62" t="s">
        <v>12</v>
      </c>
      <c r="P12" s="72"/>
      <c r="Q12" s="72"/>
      <c r="R12" s="77"/>
    </row>
    <row r="13" spans="1:29" ht="22.5" customHeight="1" x14ac:dyDescent="0.25">
      <c r="A13" s="20" t="s">
        <v>29</v>
      </c>
      <c r="B13" s="18" t="s">
        <v>21</v>
      </c>
      <c r="C13" s="94"/>
      <c r="D13" s="58">
        <v>0.75</v>
      </c>
      <c r="E13" s="89">
        <f>C13*D13</f>
        <v>0</v>
      </c>
      <c r="F13" s="89">
        <f>IFERROR(E13/$C$9,0)</f>
        <v>0</v>
      </c>
      <c r="H13" s="89">
        <f>Budget!C20</f>
        <v>0</v>
      </c>
      <c r="I13" s="58">
        <v>0.75</v>
      </c>
      <c r="J13" s="89">
        <f>Budget!E20</f>
        <v>0</v>
      </c>
      <c r="K13" s="89">
        <f>Budget!F20</f>
        <v>0</v>
      </c>
      <c r="L13" s="3"/>
      <c r="M13" s="91">
        <f t="shared" ref="M13:M20" si="0">IFERROR(H13-C13,0)</f>
        <v>0</v>
      </c>
      <c r="N13" s="78">
        <f t="shared" ref="N13:N20" si="1">IFERROR((C13-H13)/H13,0)</f>
        <v>0</v>
      </c>
      <c r="P13" s="72"/>
      <c r="Q13" s="72"/>
      <c r="R13" s="77"/>
    </row>
    <row r="14" spans="1:29" ht="22.5" customHeight="1" x14ac:dyDescent="0.25">
      <c r="A14" s="20" t="s">
        <v>25</v>
      </c>
      <c r="B14" s="18" t="s">
        <v>22</v>
      </c>
      <c r="C14" s="94"/>
      <c r="D14" s="58">
        <v>0.75</v>
      </c>
      <c r="E14" s="89">
        <f t="shared" ref="E14:E19" si="2">C14*D14</f>
        <v>0</v>
      </c>
      <c r="F14" s="89">
        <f t="shared" ref="F14:F20" si="3">IFERROR(E14/$C$9,0)</f>
        <v>0</v>
      </c>
      <c r="H14" s="89">
        <f>Budget!C21</f>
        <v>0</v>
      </c>
      <c r="I14" s="58">
        <v>0.75</v>
      </c>
      <c r="J14" s="89">
        <f>Budget!E21</f>
        <v>0</v>
      </c>
      <c r="K14" s="89">
        <f>Budget!F21</f>
        <v>0</v>
      </c>
      <c r="L14" s="3"/>
      <c r="M14" s="91">
        <f t="shared" si="0"/>
        <v>0</v>
      </c>
      <c r="N14" s="78">
        <f t="shared" si="1"/>
        <v>0</v>
      </c>
      <c r="P14" s="72"/>
      <c r="Q14" s="72"/>
      <c r="R14" s="77"/>
    </row>
    <row r="15" spans="1:29" ht="23.25" customHeight="1" x14ac:dyDescent="0.25">
      <c r="A15" s="20" t="s">
        <v>26</v>
      </c>
      <c r="B15" s="18" t="s">
        <v>5</v>
      </c>
      <c r="C15" s="94"/>
      <c r="D15" s="58">
        <v>0.75</v>
      </c>
      <c r="E15" s="89">
        <f t="shared" si="2"/>
        <v>0</v>
      </c>
      <c r="F15" s="89">
        <f t="shared" si="3"/>
        <v>0</v>
      </c>
      <c r="H15" s="89">
        <f>Budget!C22</f>
        <v>0</v>
      </c>
      <c r="I15" s="58">
        <v>0.75</v>
      </c>
      <c r="J15" s="89">
        <f>Budget!E22</f>
        <v>0</v>
      </c>
      <c r="K15" s="89">
        <f>Budget!F22</f>
        <v>0</v>
      </c>
      <c r="L15" s="3"/>
      <c r="M15" s="91">
        <f t="shared" si="0"/>
        <v>0</v>
      </c>
      <c r="N15" s="78">
        <f t="shared" si="1"/>
        <v>0</v>
      </c>
      <c r="P15" s="72"/>
      <c r="Q15" s="72"/>
      <c r="R15" s="77"/>
    </row>
    <row r="16" spans="1:29" ht="23.25" customHeight="1" x14ac:dyDescent="0.25">
      <c r="A16" s="20" t="s">
        <v>27</v>
      </c>
      <c r="B16" s="18" t="s">
        <v>31</v>
      </c>
      <c r="C16" s="94"/>
      <c r="D16" s="58">
        <v>0.75</v>
      </c>
      <c r="E16" s="89">
        <f t="shared" si="2"/>
        <v>0</v>
      </c>
      <c r="F16" s="89">
        <f t="shared" si="3"/>
        <v>0</v>
      </c>
      <c r="H16" s="89">
        <f>Budget!C23</f>
        <v>0</v>
      </c>
      <c r="I16" s="58">
        <v>0.75</v>
      </c>
      <c r="J16" s="89">
        <f>Budget!E23</f>
        <v>0</v>
      </c>
      <c r="K16" s="89">
        <f>Budget!F23</f>
        <v>0</v>
      </c>
      <c r="L16" s="3"/>
      <c r="M16" s="91">
        <f t="shared" si="0"/>
        <v>0</v>
      </c>
      <c r="N16" s="78">
        <f t="shared" si="1"/>
        <v>0</v>
      </c>
    </row>
    <row r="17" spans="1:29" ht="23.25" customHeight="1" x14ac:dyDescent="0.25">
      <c r="A17" s="20" t="s">
        <v>28</v>
      </c>
      <c r="B17" s="18" t="s">
        <v>60</v>
      </c>
      <c r="C17" s="94"/>
      <c r="D17" s="58">
        <v>0.75</v>
      </c>
      <c r="E17" s="89">
        <f t="shared" si="2"/>
        <v>0</v>
      </c>
      <c r="F17" s="89">
        <f>IFERROR(E17/$F$9,0)</f>
        <v>0</v>
      </c>
      <c r="H17" s="89">
        <f>Budget!C24</f>
        <v>0</v>
      </c>
      <c r="I17" s="58">
        <v>0.75</v>
      </c>
      <c r="J17" s="89">
        <f>Budget!E24</f>
        <v>0</v>
      </c>
      <c r="K17" s="89">
        <f>Budget!F24</f>
        <v>0</v>
      </c>
      <c r="L17" s="72"/>
      <c r="M17" s="91">
        <f t="shared" si="0"/>
        <v>0</v>
      </c>
      <c r="N17" s="78">
        <f t="shared" si="1"/>
        <v>0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1:29" ht="23.25" customHeight="1" x14ac:dyDescent="0.25">
      <c r="A18" s="20" t="s">
        <v>30</v>
      </c>
      <c r="B18" s="18" t="s">
        <v>1</v>
      </c>
      <c r="C18" s="94"/>
      <c r="D18" s="58">
        <v>0.75</v>
      </c>
      <c r="E18" s="89">
        <f t="shared" si="2"/>
        <v>0</v>
      </c>
      <c r="F18" s="89">
        <f t="shared" si="3"/>
        <v>0</v>
      </c>
      <c r="H18" s="89">
        <f>Budget!C25</f>
        <v>0</v>
      </c>
      <c r="I18" s="58">
        <v>0.75</v>
      </c>
      <c r="J18" s="89">
        <f>Budget!E25</f>
        <v>0</v>
      </c>
      <c r="K18" s="89">
        <f>Budget!F25</f>
        <v>0</v>
      </c>
      <c r="L18" s="3"/>
      <c r="M18" s="91">
        <f t="shared" si="0"/>
        <v>0</v>
      </c>
      <c r="N18" s="78">
        <f t="shared" si="1"/>
        <v>0</v>
      </c>
    </row>
    <row r="19" spans="1:29" ht="23.25" customHeight="1" x14ac:dyDescent="0.25">
      <c r="A19" s="20" t="s">
        <v>58</v>
      </c>
      <c r="B19" s="18" t="s">
        <v>2</v>
      </c>
      <c r="C19" s="94"/>
      <c r="D19" s="58">
        <v>0.75</v>
      </c>
      <c r="E19" s="89">
        <f t="shared" si="2"/>
        <v>0</v>
      </c>
      <c r="F19" s="89">
        <f t="shared" si="3"/>
        <v>0</v>
      </c>
      <c r="H19" s="89">
        <f>Budget!C26</f>
        <v>0</v>
      </c>
      <c r="I19" s="58">
        <v>0.75</v>
      </c>
      <c r="J19" s="89">
        <f>Budget!E26</f>
        <v>0</v>
      </c>
      <c r="K19" s="89">
        <f>Budget!F26</f>
        <v>0</v>
      </c>
      <c r="L19" s="3"/>
      <c r="M19" s="91">
        <f t="shared" si="0"/>
        <v>0</v>
      </c>
      <c r="N19" s="78">
        <f t="shared" si="1"/>
        <v>0</v>
      </c>
    </row>
    <row r="20" spans="1:29" ht="21" customHeight="1" x14ac:dyDescent="0.25">
      <c r="A20" s="47"/>
      <c r="B20" s="19" t="s">
        <v>10</v>
      </c>
      <c r="C20" s="93">
        <f>SUM(C13:C19)</f>
        <v>0</v>
      </c>
      <c r="D20" s="81"/>
      <c r="E20" s="93">
        <f>SUM(E13:E19)</f>
        <v>0</v>
      </c>
      <c r="F20" s="93">
        <f t="shared" si="3"/>
        <v>0</v>
      </c>
      <c r="H20" s="93">
        <f>SUM(H13:H19)</f>
        <v>0</v>
      </c>
      <c r="I20" s="81"/>
      <c r="J20" s="93">
        <f>SUM(J13:J19)</f>
        <v>0</v>
      </c>
      <c r="K20" s="93">
        <f>Budget!F27</f>
        <v>0</v>
      </c>
      <c r="L20" s="3"/>
      <c r="M20" s="92">
        <f t="shared" si="0"/>
        <v>0</v>
      </c>
      <c r="N20" s="88">
        <f t="shared" si="1"/>
        <v>0</v>
      </c>
    </row>
    <row r="21" spans="1:29" ht="8.25" customHeight="1" x14ac:dyDescent="0.25">
      <c r="B21" s="13"/>
      <c r="C21" s="13"/>
      <c r="D21" s="13"/>
      <c r="E21" s="13"/>
      <c r="F21" s="13"/>
      <c r="G21" s="3"/>
      <c r="H21" s="3"/>
      <c r="I21" s="3"/>
      <c r="J21" s="3"/>
      <c r="K21" s="72"/>
      <c r="L21" s="3"/>
      <c r="M21" s="3"/>
      <c r="N21" s="3"/>
    </row>
    <row r="22" spans="1:29" ht="24.75" customHeight="1" x14ac:dyDescent="0.25">
      <c r="A22" s="29" t="s">
        <v>16</v>
      </c>
      <c r="B22" s="53" t="s">
        <v>32</v>
      </c>
      <c r="C22" s="22">
        <f>C7-C20</f>
        <v>0</v>
      </c>
      <c r="D22" s="33"/>
      <c r="E22" s="33"/>
      <c r="F22" s="33"/>
      <c r="G22" s="33"/>
      <c r="H22" s="33"/>
      <c r="I22" s="33"/>
      <c r="J22" s="41"/>
      <c r="K22" s="41"/>
      <c r="L22" s="3"/>
      <c r="M22" s="3"/>
      <c r="N22" s="3"/>
    </row>
    <row r="23" spans="1:29" ht="35.25" customHeight="1" x14ac:dyDescent="0.25">
      <c r="A23" s="37"/>
      <c r="B23" s="127" t="s">
        <v>54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</row>
    <row r="24" spans="1:29" ht="16.5" x14ac:dyDescent="0.25">
      <c r="A24" s="30"/>
      <c r="B24" s="47"/>
      <c r="C24" s="87" t="s">
        <v>11</v>
      </c>
      <c r="D24" s="85"/>
      <c r="E24" s="85"/>
      <c r="F24" s="98"/>
      <c r="G24" s="83"/>
      <c r="H24" s="86" t="s">
        <v>18</v>
      </c>
      <c r="I24" s="84"/>
      <c r="J24" s="84"/>
      <c r="K24" s="99"/>
      <c r="L24" s="31"/>
      <c r="M24" s="3"/>
      <c r="N24" s="31"/>
    </row>
    <row r="25" spans="1:29" ht="26.25" customHeight="1" x14ac:dyDescent="0.25">
      <c r="A25" s="70" t="s">
        <v>17</v>
      </c>
      <c r="B25" s="34" t="s">
        <v>4</v>
      </c>
      <c r="C25" s="62" t="s">
        <v>53</v>
      </c>
      <c r="D25" s="62" t="s">
        <v>51</v>
      </c>
      <c r="E25" s="62" t="s">
        <v>52</v>
      </c>
      <c r="F25" s="100"/>
      <c r="G25" s="63"/>
      <c r="H25" s="62" t="s">
        <v>53</v>
      </c>
      <c r="I25" s="62" t="s">
        <v>51</v>
      </c>
      <c r="J25" s="62" t="s">
        <v>52</v>
      </c>
      <c r="K25" s="132" t="s">
        <v>39</v>
      </c>
      <c r="L25" s="133"/>
      <c r="M25" s="133"/>
      <c r="N25" s="3"/>
    </row>
    <row r="26" spans="1:29" ht="21" customHeight="1" x14ac:dyDescent="0.25">
      <c r="A26" s="71" t="s">
        <v>40</v>
      </c>
      <c r="B26" s="18" t="s">
        <v>33</v>
      </c>
      <c r="C26" s="110"/>
      <c r="D26" s="90"/>
      <c r="E26" s="17">
        <f>C26*D26</f>
        <v>0</v>
      </c>
      <c r="F26" s="102"/>
      <c r="G26" s="3"/>
      <c r="H26" s="107">
        <f>Budget!C32</f>
        <v>0</v>
      </c>
      <c r="I26" s="17">
        <f>Budget!D32</f>
        <v>0</v>
      </c>
      <c r="J26" s="17">
        <f>H26*I26</f>
        <v>0</v>
      </c>
      <c r="K26" s="132"/>
      <c r="L26" s="133"/>
      <c r="M26" s="133"/>
      <c r="N26" s="3"/>
    </row>
    <row r="27" spans="1:29" ht="21" customHeight="1" x14ac:dyDescent="0.25">
      <c r="A27" s="71" t="s">
        <v>41</v>
      </c>
      <c r="B27" s="26" t="s">
        <v>63</v>
      </c>
      <c r="C27" s="110"/>
      <c r="D27" s="90"/>
      <c r="E27" s="17">
        <f t="shared" ref="E27:E29" si="4">C27*D27</f>
        <v>0</v>
      </c>
      <c r="F27" s="102"/>
      <c r="G27" s="3"/>
      <c r="H27" s="107">
        <f>Budget!C33</f>
        <v>0</v>
      </c>
      <c r="I27" s="17">
        <f>Budget!D33</f>
        <v>0</v>
      </c>
      <c r="J27" s="17">
        <f>H27*I27</f>
        <v>0</v>
      </c>
      <c r="K27" s="101"/>
      <c r="L27" s="3"/>
      <c r="M27" s="3"/>
      <c r="N27" s="3"/>
    </row>
    <row r="28" spans="1:29" ht="21" customHeight="1" x14ac:dyDescent="0.25">
      <c r="A28" s="71" t="s">
        <v>42</v>
      </c>
      <c r="B28" s="26" t="s">
        <v>63</v>
      </c>
      <c r="C28" s="110"/>
      <c r="D28" s="90"/>
      <c r="E28" s="17">
        <f t="shared" si="4"/>
        <v>0</v>
      </c>
      <c r="F28" s="102"/>
      <c r="G28" s="3"/>
      <c r="H28" s="107">
        <f>Budget!C34</f>
        <v>0</v>
      </c>
      <c r="I28" s="17">
        <f>Budget!D34</f>
        <v>0</v>
      </c>
      <c r="J28" s="17">
        <f t="shared" ref="J28:J29" si="5">H28*I28</f>
        <v>0</v>
      </c>
      <c r="K28" s="101"/>
      <c r="L28" s="3"/>
      <c r="M28" s="3"/>
      <c r="N28" s="3"/>
    </row>
    <row r="29" spans="1:29" ht="21" customHeight="1" x14ac:dyDescent="0.25">
      <c r="A29" s="71" t="s">
        <v>43</v>
      </c>
      <c r="B29" s="26" t="s">
        <v>63</v>
      </c>
      <c r="C29" s="110"/>
      <c r="D29" s="90"/>
      <c r="E29" s="17">
        <f t="shared" si="4"/>
        <v>0</v>
      </c>
      <c r="F29" s="102"/>
      <c r="G29" s="3"/>
      <c r="H29" s="107">
        <f>Budget!C35</f>
        <v>0</v>
      </c>
      <c r="I29" s="17">
        <f>Budget!D35</f>
        <v>0</v>
      </c>
      <c r="J29" s="17">
        <f t="shared" si="5"/>
        <v>0</v>
      </c>
      <c r="K29" s="101"/>
      <c r="L29" s="3"/>
      <c r="M29" s="3"/>
      <c r="N29" s="3"/>
    </row>
    <row r="30" spans="1:29" ht="21" customHeight="1" x14ac:dyDescent="0.25">
      <c r="B30" s="18" t="s">
        <v>20</v>
      </c>
      <c r="C30" s="111">
        <f>SUM(C26:C29)</f>
        <v>0</v>
      </c>
      <c r="D30" s="89"/>
      <c r="E30" s="24">
        <f>SUM(E26:E29)</f>
        <v>0</v>
      </c>
      <c r="F30" s="103"/>
      <c r="G30" s="3"/>
      <c r="H30" s="75">
        <f>SUM(H26:H29)</f>
        <v>0</v>
      </c>
      <c r="I30" s="17"/>
      <c r="J30" s="17">
        <f>SUM(J26:J29)</f>
        <v>0</v>
      </c>
      <c r="N30" s="104"/>
    </row>
    <row r="31" spans="1:29" ht="21" customHeight="1" x14ac:dyDescent="0.25">
      <c r="B31" s="18" t="s">
        <v>37</v>
      </c>
      <c r="C31" s="111">
        <f>IFERROR(C30/C9,0)</f>
        <v>0</v>
      </c>
      <c r="D31" s="89"/>
      <c r="E31" s="24"/>
      <c r="F31" s="103"/>
      <c r="H31" s="75">
        <f>IFERROR(H30/H9,0)</f>
        <v>0</v>
      </c>
      <c r="I31" s="91"/>
      <c r="J31" s="91"/>
      <c r="N31" s="104"/>
    </row>
    <row r="32" spans="1:29" s="3" customFormat="1" ht="15" x14ac:dyDescent="0.25">
      <c r="B32" s="109" t="s">
        <v>64</v>
      </c>
      <c r="F32" s="72"/>
      <c r="K32" s="72"/>
    </row>
    <row r="33" spans="2:11" s="3" customFormat="1" ht="15" x14ac:dyDescent="0.25">
      <c r="B33" s="44">
        <v>46023</v>
      </c>
      <c r="F33" s="72"/>
      <c r="K33" s="72"/>
    </row>
    <row r="34" spans="2:11" s="3" customFormat="1" ht="21" customHeight="1" x14ac:dyDescent="0.25">
      <c r="F34" s="72"/>
      <c r="K34" s="72"/>
    </row>
    <row r="35" spans="2:11" s="3" customFormat="1" ht="21" customHeight="1" x14ac:dyDescent="0.25">
      <c r="F35" s="72"/>
      <c r="K35" s="72"/>
    </row>
    <row r="36" spans="2:11" s="3" customFormat="1" ht="21" customHeight="1" x14ac:dyDescent="0.25">
      <c r="F36" s="72"/>
      <c r="K36" s="72"/>
    </row>
    <row r="37" spans="2:11" s="3" customFormat="1" ht="21" customHeight="1" x14ac:dyDescent="0.25">
      <c r="F37" s="72"/>
      <c r="K37" s="72"/>
    </row>
    <row r="38" spans="2:11" s="3" customFormat="1" ht="21" customHeight="1" x14ac:dyDescent="0.25">
      <c r="F38" s="72"/>
      <c r="K38" s="72"/>
    </row>
    <row r="39" spans="2:11" s="3" customFormat="1" ht="21" customHeight="1" x14ac:dyDescent="0.25">
      <c r="F39" s="72"/>
      <c r="K39" s="72"/>
    </row>
    <row r="40" spans="2:11" s="3" customFormat="1" ht="21" customHeight="1" x14ac:dyDescent="0.25">
      <c r="F40" s="72"/>
      <c r="K40" s="72"/>
    </row>
    <row r="41" spans="2:11" s="3" customFormat="1" ht="21" customHeight="1" x14ac:dyDescent="0.25">
      <c r="F41" s="72"/>
      <c r="K41" s="72"/>
    </row>
    <row r="42" spans="2:11" s="3" customFormat="1" ht="21" customHeight="1" x14ac:dyDescent="0.25">
      <c r="F42" s="72"/>
      <c r="K42" s="72"/>
    </row>
    <row r="43" spans="2:11" s="3" customFormat="1" ht="21" customHeight="1" x14ac:dyDescent="0.25">
      <c r="F43" s="72"/>
      <c r="K43" s="72"/>
    </row>
    <row r="44" spans="2:11" s="3" customFormat="1" ht="21" customHeight="1" x14ac:dyDescent="0.25">
      <c r="F44" s="72"/>
      <c r="K44" s="72"/>
    </row>
    <row r="45" spans="2:11" s="3" customFormat="1" ht="21" customHeight="1" x14ac:dyDescent="0.25">
      <c r="F45" s="72"/>
      <c r="K45" s="72"/>
    </row>
    <row r="46" spans="2:11" s="3" customFormat="1" ht="21" customHeight="1" x14ac:dyDescent="0.25">
      <c r="F46" s="72"/>
      <c r="K46" s="72"/>
    </row>
    <row r="47" spans="2:11" s="3" customFormat="1" ht="21" customHeight="1" x14ac:dyDescent="0.25">
      <c r="F47" s="72"/>
      <c r="K47" s="72"/>
    </row>
    <row r="48" spans="2:11" s="3" customFormat="1" ht="21" customHeight="1" x14ac:dyDescent="0.25">
      <c r="F48" s="72"/>
      <c r="K48" s="72"/>
    </row>
    <row r="49" spans="6:11" s="3" customFormat="1" ht="21" customHeight="1" x14ac:dyDescent="0.25">
      <c r="F49" s="72"/>
      <c r="K49" s="72"/>
    </row>
    <row r="50" spans="6:11" s="3" customFormat="1" ht="21" customHeight="1" x14ac:dyDescent="0.25">
      <c r="F50" s="72"/>
      <c r="K50" s="72"/>
    </row>
    <row r="51" spans="6:11" s="3" customFormat="1" ht="21" customHeight="1" x14ac:dyDescent="0.25">
      <c r="F51" s="72"/>
      <c r="K51" s="72"/>
    </row>
    <row r="52" spans="6:11" s="3" customFormat="1" ht="21" customHeight="1" x14ac:dyDescent="0.25">
      <c r="F52" s="72"/>
      <c r="K52" s="72"/>
    </row>
    <row r="53" spans="6:11" s="3" customFormat="1" ht="21" customHeight="1" x14ac:dyDescent="0.25">
      <c r="F53" s="72"/>
      <c r="K53" s="72"/>
    </row>
    <row r="54" spans="6:11" s="3" customFormat="1" ht="21" customHeight="1" x14ac:dyDescent="0.25">
      <c r="F54" s="72"/>
      <c r="K54" s="72"/>
    </row>
    <row r="55" spans="6:11" s="3" customFormat="1" ht="21" customHeight="1" x14ac:dyDescent="0.25">
      <c r="F55" s="72"/>
      <c r="K55" s="72"/>
    </row>
    <row r="56" spans="6:11" s="3" customFormat="1" ht="21" customHeight="1" x14ac:dyDescent="0.25">
      <c r="F56" s="72"/>
      <c r="K56" s="72"/>
    </row>
    <row r="57" spans="6:11" s="3" customFormat="1" ht="21" customHeight="1" x14ac:dyDescent="0.25">
      <c r="F57" s="72"/>
      <c r="K57" s="72"/>
    </row>
    <row r="58" spans="6:11" s="3" customFormat="1" ht="21" customHeight="1" x14ac:dyDescent="0.25">
      <c r="F58" s="72"/>
      <c r="K58" s="72"/>
    </row>
    <row r="59" spans="6:11" s="3" customFormat="1" ht="21" customHeight="1" x14ac:dyDescent="0.25">
      <c r="F59" s="72"/>
      <c r="K59" s="72"/>
    </row>
    <row r="60" spans="6:11" s="3" customFormat="1" ht="21" customHeight="1" x14ac:dyDescent="0.25">
      <c r="F60" s="72"/>
      <c r="K60" s="72"/>
    </row>
    <row r="61" spans="6:11" s="3" customFormat="1" ht="21" customHeight="1" x14ac:dyDescent="0.25">
      <c r="F61" s="72"/>
      <c r="K61" s="72"/>
    </row>
    <row r="62" spans="6:11" s="3" customFormat="1" ht="21" customHeight="1" x14ac:dyDescent="0.25">
      <c r="F62" s="72"/>
      <c r="K62" s="72"/>
    </row>
    <row r="63" spans="6:11" s="3" customFormat="1" ht="21" customHeight="1" x14ac:dyDescent="0.25">
      <c r="F63" s="72"/>
      <c r="K63" s="72"/>
    </row>
    <row r="64" spans="6:11" s="3" customFormat="1" ht="21" customHeight="1" x14ac:dyDescent="0.25">
      <c r="F64" s="72"/>
      <c r="K64" s="72"/>
    </row>
    <row r="65" spans="6:11" s="3" customFormat="1" ht="21" customHeight="1" x14ac:dyDescent="0.25">
      <c r="F65" s="72"/>
      <c r="K65" s="72"/>
    </row>
    <row r="66" spans="6:11" s="3" customFormat="1" ht="21" customHeight="1" x14ac:dyDescent="0.25">
      <c r="F66" s="72"/>
      <c r="K66" s="72"/>
    </row>
    <row r="67" spans="6:11" s="3" customFormat="1" ht="21" customHeight="1" x14ac:dyDescent="0.25">
      <c r="F67" s="72"/>
      <c r="K67" s="72"/>
    </row>
    <row r="68" spans="6:11" s="3" customFormat="1" ht="21" customHeight="1" x14ac:dyDescent="0.25">
      <c r="F68" s="72"/>
      <c r="K68" s="72"/>
    </row>
    <row r="69" spans="6:11" s="3" customFormat="1" ht="21" customHeight="1" x14ac:dyDescent="0.25">
      <c r="F69" s="72"/>
      <c r="K69" s="72"/>
    </row>
    <row r="70" spans="6:11" s="3" customFormat="1" ht="21" customHeight="1" x14ac:dyDescent="0.25">
      <c r="F70" s="72"/>
      <c r="K70" s="72"/>
    </row>
    <row r="71" spans="6:11" s="3" customFormat="1" ht="21" customHeight="1" x14ac:dyDescent="0.25">
      <c r="F71" s="72"/>
      <c r="K71" s="72"/>
    </row>
    <row r="72" spans="6:11" s="3" customFormat="1" ht="21" customHeight="1" x14ac:dyDescent="0.25">
      <c r="F72" s="72"/>
      <c r="K72" s="72"/>
    </row>
    <row r="73" spans="6:11" s="3" customFormat="1" ht="21" customHeight="1" x14ac:dyDescent="0.25">
      <c r="F73" s="72"/>
      <c r="K73" s="72"/>
    </row>
    <row r="74" spans="6:11" s="3" customFormat="1" ht="21" customHeight="1" x14ac:dyDescent="0.25">
      <c r="F74" s="72"/>
      <c r="K74" s="72"/>
    </row>
    <row r="75" spans="6:11" s="3" customFormat="1" ht="21" customHeight="1" x14ac:dyDescent="0.25">
      <c r="F75" s="72"/>
      <c r="K75" s="72"/>
    </row>
    <row r="76" spans="6:11" s="3" customFormat="1" ht="21" customHeight="1" x14ac:dyDescent="0.25">
      <c r="F76" s="72"/>
      <c r="K76" s="72"/>
    </row>
    <row r="77" spans="6:11" s="3" customFormat="1" ht="21" customHeight="1" x14ac:dyDescent="0.25">
      <c r="F77" s="72"/>
      <c r="K77" s="72"/>
    </row>
    <row r="78" spans="6:11" s="3" customFormat="1" ht="21" customHeight="1" x14ac:dyDescent="0.25">
      <c r="F78" s="72"/>
      <c r="K78" s="72"/>
    </row>
    <row r="79" spans="6:11" s="3" customFormat="1" ht="21" customHeight="1" x14ac:dyDescent="0.25">
      <c r="F79" s="72"/>
      <c r="K79" s="72"/>
    </row>
    <row r="80" spans="6:11" s="3" customFormat="1" ht="21" customHeight="1" x14ac:dyDescent="0.25">
      <c r="F80" s="72"/>
      <c r="K80" s="72"/>
    </row>
    <row r="81" spans="6:11" s="3" customFormat="1" ht="21" customHeight="1" x14ac:dyDescent="0.25">
      <c r="F81" s="72"/>
      <c r="K81" s="72"/>
    </row>
    <row r="82" spans="6:11" s="3" customFormat="1" ht="21" customHeight="1" x14ac:dyDescent="0.25">
      <c r="F82" s="72"/>
      <c r="K82" s="72"/>
    </row>
    <row r="83" spans="6:11" s="3" customFormat="1" ht="21" customHeight="1" x14ac:dyDescent="0.25">
      <c r="F83" s="72"/>
      <c r="K83" s="72"/>
    </row>
    <row r="84" spans="6:11" s="3" customFormat="1" ht="21" customHeight="1" x14ac:dyDescent="0.25">
      <c r="F84" s="72"/>
      <c r="K84" s="72"/>
    </row>
    <row r="85" spans="6:11" s="3" customFormat="1" ht="21" customHeight="1" x14ac:dyDescent="0.25">
      <c r="F85" s="72"/>
      <c r="K85" s="72"/>
    </row>
    <row r="86" spans="6:11" s="3" customFormat="1" ht="21" customHeight="1" x14ac:dyDescent="0.25">
      <c r="F86" s="72"/>
      <c r="K86" s="72"/>
    </row>
    <row r="87" spans="6:11" s="3" customFormat="1" ht="21" customHeight="1" x14ac:dyDescent="0.25">
      <c r="F87" s="72"/>
      <c r="K87" s="72"/>
    </row>
    <row r="88" spans="6:11" s="3" customFormat="1" ht="21" customHeight="1" x14ac:dyDescent="0.25">
      <c r="F88" s="72"/>
      <c r="K88" s="72"/>
    </row>
    <row r="89" spans="6:11" s="3" customFormat="1" ht="21" customHeight="1" x14ac:dyDescent="0.25">
      <c r="F89" s="72"/>
      <c r="K89" s="72"/>
    </row>
    <row r="90" spans="6:11" s="3" customFormat="1" ht="21" customHeight="1" x14ac:dyDescent="0.25">
      <c r="F90" s="72"/>
      <c r="K90" s="72"/>
    </row>
    <row r="91" spans="6:11" s="3" customFormat="1" ht="21" customHeight="1" x14ac:dyDescent="0.25">
      <c r="F91" s="72"/>
      <c r="K91" s="72"/>
    </row>
    <row r="92" spans="6:11" s="3" customFormat="1" ht="21" customHeight="1" x14ac:dyDescent="0.25">
      <c r="F92" s="72"/>
      <c r="K92" s="72"/>
    </row>
    <row r="93" spans="6:11" s="3" customFormat="1" ht="21" customHeight="1" x14ac:dyDescent="0.25">
      <c r="F93" s="72"/>
      <c r="K93" s="72"/>
    </row>
    <row r="94" spans="6:11" s="3" customFormat="1" ht="21" customHeight="1" x14ac:dyDescent="0.25">
      <c r="F94" s="72"/>
      <c r="K94" s="72"/>
    </row>
    <row r="95" spans="6:11" s="3" customFormat="1" ht="21" customHeight="1" x14ac:dyDescent="0.25">
      <c r="F95" s="72"/>
      <c r="K95" s="72"/>
    </row>
    <row r="96" spans="6:11" s="3" customFormat="1" ht="21" customHeight="1" x14ac:dyDescent="0.25">
      <c r="F96" s="72"/>
      <c r="K96" s="72"/>
    </row>
    <row r="97" spans="6:11" s="3" customFormat="1" ht="21" customHeight="1" x14ac:dyDescent="0.25">
      <c r="F97" s="72"/>
      <c r="K97" s="72"/>
    </row>
    <row r="98" spans="6:11" s="3" customFormat="1" ht="21" customHeight="1" x14ac:dyDescent="0.25">
      <c r="F98" s="72"/>
      <c r="K98" s="72"/>
    </row>
    <row r="99" spans="6:11" s="3" customFormat="1" ht="21" customHeight="1" x14ac:dyDescent="0.25">
      <c r="F99" s="72"/>
      <c r="K99" s="72"/>
    </row>
    <row r="100" spans="6:11" s="3" customFormat="1" ht="21" customHeight="1" x14ac:dyDescent="0.25">
      <c r="F100" s="72"/>
      <c r="K100" s="72"/>
    </row>
    <row r="101" spans="6:11" s="3" customFormat="1" ht="21" customHeight="1" x14ac:dyDescent="0.25">
      <c r="F101" s="72"/>
      <c r="K101" s="72"/>
    </row>
    <row r="102" spans="6:11" s="3" customFormat="1" ht="21" customHeight="1" x14ac:dyDescent="0.25">
      <c r="F102" s="72"/>
      <c r="K102" s="72"/>
    </row>
    <row r="103" spans="6:11" s="3" customFormat="1" ht="21" customHeight="1" x14ac:dyDescent="0.25">
      <c r="F103" s="72"/>
      <c r="K103" s="72"/>
    </row>
    <row r="104" spans="6:11" s="3" customFormat="1" ht="21" customHeight="1" x14ac:dyDescent="0.25">
      <c r="F104" s="72"/>
      <c r="K104" s="72"/>
    </row>
    <row r="105" spans="6:11" s="3" customFormat="1" ht="21" customHeight="1" x14ac:dyDescent="0.25">
      <c r="F105" s="72"/>
      <c r="K105" s="72"/>
    </row>
    <row r="106" spans="6:11" s="3" customFormat="1" ht="21" customHeight="1" x14ac:dyDescent="0.25">
      <c r="F106" s="72"/>
      <c r="K106" s="72"/>
    </row>
    <row r="107" spans="6:11" s="3" customFormat="1" ht="21" customHeight="1" x14ac:dyDescent="0.25">
      <c r="F107" s="72"/>
      <c r="K107" s="72"/>
    </row>
    <row r="108" spans="6:11" s="3" customFormat="1" ht="21" customHeight="1" x14ac:dyDescent="0.25">
      <c r="F108" s="72"/>
      <c r="K108" s="72"/>
    </row>
    <row r="109" spans="6:11" s="3" customFormat="1" ht="21" customHeight="1" x14ac:dyDescent="0.25">
      <c r="F109" s="72"/>
      <c r="K109" s="72"/>
    </row>
    <row r="110" spans="6:11" s="3" customFormat="1" ht="21" customHeight="1" x14ac:dyDescent="0.25">
      <c r="F110" s="72"/>
      <c r="K110" s="72"/>
    </row>
    <row r="111" spans="6:11" s="3" customFormat="1" ht="21" customHeight="1" x14ac:dyDescent="0.25">
      <c r="F111" s="72"/>
      <c r="K111" s="72"/>
    </row>
    <row r="112" spans="6:11" s="3" customFormat="1" ht="21" customHeight="1" x14ac:dyDescent="0.25">
      <c r="F112" s="72"/>
      <c r="K112" s="72"/>
    </row>
    <row r="113" spans="6:11" s="3" customFormat="1" ht="21" customHeight="1" x14ac:dyDescent="0.25">
      <c r="F113" s="72"/>
      <c r="K113" s="72"/>
    </row>
    <row r="114" spans="6:11" s="3" customFormat="1" ht="21" customHeight="1" x14ac:dyDescent="0.25">
      <c r="F114" s="72"/>
      <c r="K114" s="72"/>
    </row>
    <row r="115" spans="6:11" s="3" customFormat="1" ht="21" customHeight="1" x14ac:dyDescent="0.25">
      <c r="F115" s="72"/>
      <c r="K115" s="72"/>
    </row>
    <row r="116" spans="6:11" s="3" customFormat="1" ht="21" customHeight="1" x14ac:dyDescent="0.25">
      <c r="F116" s="72"/>
      <c r="K116" s="72"/>
    </row>
    <row r="117" spans="6:11" s="3" customFormat="1" ht="21" customHeight="1" x14ac:dyDescent="0.25">
      <c r="F117" s="72"/>
      <c r="K117" s="72"/>
    </row>
    <row r="118" spans="6:11" s="3" customFormat="1" ht="21" customHeight="1" x14ac:dyDescent="0.25">
      <c r="F118" s="72"/>
      <c r="K118" s="72"/>
    </row>
    <row r="119" spans="6:11" s="3" customFormat="1" ht="21" customHeight="1" x14ac:dyDescent="0.25">
      <c r="F119" s="72"/>
      <c r="K119" s="72"/>
    </row>
    <row r="120" spans="6:11" s="3" customFormat="1" ht="21" customHeight="1" x14ac:dyDescent="0.25">
      <c r="F120" s="72"/>
      <c r="K120" s="72"/>
    </row>
    <row r="121" spans="6:11" s="3" customFormat="1" ht="21" customHeight="1" x14ac:dyDescent="0.25">
      <c r="F121" s="72"/>
      <c r="K121" s="72"/>
    </row>
    <row r="122" spans="6:11" s="3" customFormat="1" ht="21" customHeight="1" x14ac:dyDescent="0.25">
      <c r="F122" s="72"/>
      <c r="K122" s="72"/>
    </row>
    <row r="123" spans="6:11" s="3" customFormat="1" ht="21" customHeight="1" x14ac:dyDescent="0.25">
      <c r="F123" s="72"/>
      <c r="K123" s="72"/>
    </row>
    <row r="124" spans="6:11" s="3" customFormat="1" ht="21" customHeight="1" x14ac:dyDescent="0.25">
      <c r="F124" s="72"/>
      <c r="K124" s="72"/>
    </row>
    <row r="125" spans="6:11" s="3" customFormat="1" ht="21" customHeight="1" x14ac:dyDescent="0.25">
      <c r="F125" s="72"/>
      <c r="K125" s="72"/>
    </row>
    <row r="126" spans="6:11" s="3" customFormat="1" ht="21" customHeight="1" x14ac:dyDescent="0.25">
      <c r="F126" s="72"/>
      <c r="K126" s="72"/>
    </row>
    <row r="127" spans="6:11" s="3" customFormat="1" ht="21" customHeight="1" x14ac:dyDescent="0.25">
      <c r="F127" s="72"/>
      <c r="K127" s="72"/>
    </row>
    <row r="128" spans="6:11" s="3" customFormat="1" ht="21" customHeight="1" x14ac:dyDescent="0.25">
      <c r="F128" s="72"/>
      <c r="K128" s="72"/>
    </row>
    <row r="129" spans="6:11" s="3" customFormat="1" ht="21" customHeight="1" x14ac:dyDescent="0.25">
      <c r="F129" s="72"/>
      <c r="K129" s="72"/>
    </row>
    <row r="130" spans="6:11" s="3" customFormat="1" ht="21" customHeight="1" x14ac:dyDescent="0.25">
      <c r="F130" s="72"/>
      <c r="K130" s="72"/>
    </row>
    <row r="131" spans="6:11" s="3" customFormat="1" ht="21" customHeight="1" x14ac:dyDescent="0.25">
      <c r="F131" s="72"/>
      <c r="K131" s="72"/>
    </row>
    <row r="132" spans="6:11" s="3" customFormat="1" ht="21" customHeight="1" x14ac:dyDescent="0.25">
      <c r="F132" s="72"/>
      <c r="K132" s="72"/>
    </row>
    <row r="133" spans="6:11" s="3" customFormat="1" ht="21" customHeight="1" x14ac:dyDescent="0.25">
      <c r="F133" s="72"/>
      <c r="K133" s="72"/>
    </row>
    <row r="134" spans="6:11" s="3" customFormat="1" ht="21" customHeight="1" x14ac:dyDescent="0.25">
      <c r="F134" s="72"/>
      <c r="K134" s="72"/>
    </row>
    <row r="135" spans="6:11" s="3" customFormat="1" ht="21" customHeight="1" x14ac:dyDescent="0.25">
      <c r="F135" s="72"/>
      <c r="K135" s="72"/>
    </row>
    <row r="136" spans="6:11" s="3" customFormat="1" ht="21" customHeight="1" x14ac:dyDescent="0.25">
      <c r="F136" s="72"/>
      <c r="K136" s="72"/>
    </row>
    <row r="137" spans="6:11" s="3" customFormat="1" ht="21" customHeight="1" x14ac:dyDescent="0.25">
      <c r="F137" s="72"/>
      <c r="K137" s="72"/>
    </row>
    <row r="138" spans="6:11" s="3" customFormat="1" ht="21" customHeight="1" x14ac:dyDescent="0.25">
      <c r="F138" s="72"/>
      <c r="K138" s="72"/>
    </row>
    <row r="139" spans="6:11" s="3" customFormat="1" ht="21" customHeight="1" x14ac:dyDescent="0.25">
      <c r="F139" s="72"/>
      <c r="K139" s="72"/>
    </row>
    <row r="140" spans="6:11" s="3" customFormat="1" ht="21" customHeight="1" x14ac:dyDescent="0.25">
      <c r="F140" s="72"/>
      <c r="K140" s="72"/>
    </row>
    <row r="141" spans="6:11" s="3" customFormat="1" ht="21" customHeight="1" x14ac:dyDescent="0.25">
      <c r="F141" s="72"/>
      <c r="K141" s="72"/>
    </row>
    <row r="142" spans="6:11" s="3" customFormat="1" ht="21" customHeight="1" x14ac:dyDescent="0.25">
      <c r="F142" s="72"/>
      <c r="K142" s="72"/>
    </row>
    <row r="143" spans="6:11" s="3" customFormat="1" ht="21" customHeight="1" x14ac:dyDescent="0.25">
      <c r="F143" s="72"/>
      <c r="K143" s="72"/>
    </row>
    <row r="144" spans="6:11" s="3" customFormat="1" ht="21" customHeight="1" x14ac:dyDescent="0.25">
      <c r="F144" s="72"/>
      <c r="K144" s="72"/>
    </row>
    <row r="145" spans="6:11" s="3" customFormat="1" ht="21" customHeight="1" x14ac:dyDescent="0.25">
      <c r="F145" s="72"/>
      <c r="K145" s="72"/>
    </row>
    <row r="146" spans="6:11" s="3" customFormat="1" ht="21" customHeight="1" x14ac:dyDescent="0.25">
      <c r="F146" s="72"/>
      <c r="K146" s="72"/>
    </row>
    <row r="147" spans="6:11" s="3" customFormat="1" ht="21" customHeight="1" x14ac:dyDescent="0.25">
      <c r="F147" s="72"/>
      <c r="K147" s="72"/>
    </row>
    <row r="148" spans="6:11" s="3" customFormat="1" ht="21" customHeight="1" x14ac:dyDescent="0.25">
      <c r="F148" s="72"/>
      <c r="K148" s="72"/>
    </row>
    <row r="149" spans="6:11" s="3" customFormat="1" ht="21" customHeight="1" x14ac:dyDescent="0.25">
      <c r="F149" s="72"/>
      <c r="K149" s="72"/>
    </row>
    <row r="150" spans="6:11" s="3" customFormat="1" ht="21" customHeight="1" x14ac:dyDescent="0.25">
      <c r="F150" s="72"/>
      <c r="K150" s="72"/>
    </row>
    <row r="151" spans="6:11" s="3" customFormat="1" ht="21" customHeight="1" x14ac:dyDescent="0.25">
      <c r="F151" s="72"/>
      <c r="K151" s="72"/>
    </row>
    <row r="152" spans="6:11" s="3" customFormat="1" ht="21" customHeight="1" x14ac:dyDescent="0.25">
      <c r="F152" s="72"/>
      <c r="K152" s="72"/>
    </row>
    <row r="153" spans="6:11" s="3" customFormat="1" ht="21" customHeight="1" x14ac:dyDescent="0.25">
      <c r="F153" s="72"/>
      <c r="K153" s="72"/>
    </row>
    <row r="154" spans="6:11" s="3" customFormat="1" ht="21" customHeight="1" x14ac:dyDescent="0.25">
      <c r="F154" s="72"/>
      <c r="K154" s="72"/>
    </row>
    <row r="155" spans="6:11" s="3" customFormat="1" ht="21" customHeight="1" x14ac:dyDescent="0.25">
      <c r="F155" s="72"/>
      <c r="K155" s="72"/>
    </row>
    <row r="156" spans="6:11" s="3" customFormat="1" ht="21" customHeight="1" x14ac:dyDescent="0.25">
      <c r="F156" s="72"/>
      <c r="K156" s="72"/>
    </row>
    <row r="157" spans="6:11" s="3" customFormat="1" ht="21" customHeight="1" x14ac:dyDescent="0.25">
      <c r="F157" s="72"/>
      <c r="K157" s="72"/>
    </row>
    <row r="158" spans="6:11" s="3" customFormat="1" ht="21" customHeight="1" x14ac:dyDescent="0.25">
      <c r="F158" s="72"/>
      <c r="K158" s="72"/>
    </row>
    <row r="159" spans="6:11" s="3" customFormat="1" ht="21" customHeight="1" x14ac:dyDescent="0.25">
      <c r="F159" s="72"/>
      <c r="K159" s="72"/>
    </row>
    <row r="160" spans="6:11" s="3" customFormat="1" ht="21" customHeight="1" x14ac:dyDescent="0.25">
      <c r="F160" s="72"/>
      <c r="K160" s="72"/>
    </row>
    <row r="161" spans="6:11" s="3" customFormat="1" ht="21" customHeight="1" x14ac:dyDescent="0.25">
      <c r="F161" s="72"/>
      <c r="K161" s="72"/>
    </row>
    <row r="162" spans="6:11" s="3" customFormat="1" ht="21" customHeight="1" x14ac:dyDescent="0.25">
      <c r="F162" s="72"/>
      <c r="K162" s="72"/>
    </row>
    <row r="163" spans="6:11" s="3" customFormat="1" ht="21" customHeight="1" x14ac:dyDescent="0.25">
      <c r="F163" s="72"/>
      <c r="K163" s="72"/>
    </row>
    <row r="164" spans="6:11" s="3" customFormat="1" ht="21" customHeight="1" x14ac:dyDescent="0.25">
      <c r="F164" s="72"/>
      <c r="K164" s="72"/>
    </row>
    <row r="165" spans="6:11" s="3" customFormat="1" ht="21" customHeight="1" x14ac:dyDescent="0.25">
      <c r="F165" s="72"/>
      <c r="K165" s="72"/>
    </row>
    <row r="166" spans="6:11" s="3" customFormat="1" ht="21" customHeight="1" x14ac:dyDescent="0.25">
      <c r="F166" s="72"/>
      <c r="K166" s="72"/>
    </row>
    <row r="167" spans="6:11" s="3" customFormat="1" ht="21" customHeight="1" x14ac:dyDescent="0.25">
      <c r="F167" s="72"/>
      <c r="K167" s="72"/>
    </row>
    <row r="168" spans="6:11" s="3" customFormat="1" ht="21" customHeight="1" x14ac:dyDescent="0.25">
      <c r="F168" s="72"/>
      <c r="K168" s="72"/>
    </row>
    <row r="169" spans="6:11" s="3" customFormat="1" ht="21" customHeight="1" x14ac:dyDescent="0.25">
      <c r="F169" s="72"/>
      <c r="K169" s="72"/>
    </row>
    <row r="170" spans="6:11" s="3" customFormat="1" ht="21" customHeight="1" x14ac:dyDescent="0.25">
      <c r="F170" s="72"/>
      <c r="K170" s="72"/>
    </row>
    <row r="171" spans="6:11" s="3" customFormat="1" ht="21" customHeight="1" x14ac:dyDescent="0.25">
      <c r="F171" s="72"/>
      <c r="K171" s="72"/>
    </row>
    <row r="172" spans="6:11" s="3" customFormat="1" ht="21" customHeight="1" x14ac:dyDescent="0.25">
      <c r="F172" s="72"/>
      <c r="K172" s="72"/>
    </row>
    <row r="173" spans="6:11" s="3" customFormat="1" ht="21" customHeight="1" x14ac:dyDescent="0.25">
      <c r="F173" s="72"/>
      <c r="K173" s="72"/>
    </row>
    <row r="174" spans="6:11" s="3" customFormat="1" ht="21" customHeight="1" x14ac:dyDescent="0.25">
      <c r="F174" s="72"/>
      <c r="K174" s="72"/>
    </row>
    <row r="175" spans="6:11" s="3" customFormat="1" ht="21" customHeight="1" x14ac:dyDescent="0.25">
      <c r="F175" s="72"/>
      <c r="K175" s="72"/>
    </row>
    <row r="176" spans="6:11" s="3" customFormat="1" ht="21" customHeight="1" x14ac:dyDescent="0.25">
      <c r="F176" s="72"/>
      <c r="K176" s="72"/>
    </row>
    <row r="177" spans="6:11" s="3" customFormat="1" ht="21" customHeight="1" x14ac:dyDescent="0.25">
      <c r="F177" s="72"/>
      <c r="K177" s="72"/>
    </row>
    <row r="178" spans="6:11" s="3" customFormat="1" ht="21" customHeight="1" x14ac:dyDescent="0.25">
      <c r="F178" s="72"/>
      <c r="K178" s="72"/>
    </row>
    <row r="179" spans="6:11" s="3" customFormat="1" ht="21" customHeight="1" x14ac:dyDescent="0.25">
      <c r="F179" s="72"/>
      <c r="K179" s="72"/>
    </row>
    <row r="180" spans="6:11" s="3" customFormat="1" ht="21" customHeight="1" x14ac:dyDescent="0.25">
      <c r="F180" s="72"/>
      <c r="K180" s="72"/>
    </row>
    <row r="181" spans="6:11" s="3" customFormat="1" ht="21" customHeight="1" x14ac:dyDescent="0.25">
      <c r="F181" s="72"/>
      <c r="K181" s="72"/>
    </row>
    <row r="182" spans="6:11" s="3" customFormat="1" ht="21" customHeight="1" x14ac:dyDescent="0.25">
      <c r="F182" s="72"/>
      <c r="K182" s="72"/>
    </row>
    <row r="183" spans="6:11" s="3" customFormat="1" ht="21" customHeight="1" x14ac:dyDescent="0.25">
      <c r="F183" s="72"/>
      <c r="K183" s="72"/>
    </row>
    <row r="184" spans="6:11" s="3" customFormat="1" ht="21" customHeight="1" x14ac:dyDescent="0.25">
      <c r="F184" s="72"/>
      <c r="K184" s="72"/>
    </row>
    <row r="185" spans="6:11" s="3" customFormat="1" ht="21" customHeight="1" x14ac:dyDescent="0.25">
      <c r="F185" s="72"/>
      <c r="K185" s="72"/>
    </row>
    <row r="186" spans="6:11" s="3" customFormat="1" ht="21" customHeight="1" x14ac:dyDescent="0.25">
      <c r="F186" s="72"/>
      <c r="K186" s="72"/>
    </row>
    <row r="187" spans="6:11" s="3" customFormat="1" ht="21" customHeight="1" x14ac:dyDescent="0.25">
      <c r="F187" s="72"/>
      <c r="K187" s="72"/>
    </row>
    <row r="188" spans="6:11" s="3" customFormat="1" ht="21" customHeight="1" x14ac:dyDescent="0.25">
      <c r="F188" s="72"/>
      <c r="K188" s="72"/>
    </row>
    <row r="189" spans="6:11" s="3" customFormat="1" ht="21" customHeight="1" x14ac:dyDescent="0.25">
      <c r="F189" s="72"/>
      <c r="K189" s="72"/>
    </row>
    <row r="190" spans="6:11" s="3" customFormat="1" ht="21" customHeight="1" x14ac:dyDescent="0.25">
      <c r="F190" s="72"/>
      <c r="K190" s="72"/>
    </row>
    <row r="191" spans="6:11" s="3" customFormat="1" ht="21" customHeight="1" x14ac:dyDescent="0.25">
      <c r="F191" s="72"/>
      <c r="K191" s="72"/>
    </row>
    <row r="192" spans="6:11" s="3" customFormat="1" ht="21" customHeight="1" x14ac:dyDescent="0.25">
      <c r="F192" s="72"/>
      <c r="K192" s="72"/>
    </row>
    <row r="193" spans="6:11" s="3" customFormat="1" ht="21" customHeight="1" x14ac:dyDescent="0.25">
      <c r="F193" s="72"/>
      <c r="K193" s="72"/>
    </row>
    <row r="194" spans="6:11" s="3" customFormat="1" ht="21" customHeight="1" x14ac:dyDescent="0.25">
      <c r="F194" s="72"/>
      <c r="K194" s="72"/>
    </row>
    <row r="195" spans="6:11" s="3" customFormat="1" ht="21" customHeight="1" x14ac:dyDescent="0.25">
      <c r="F195" s="72"/>
      <c r="K195" s="72"/>
    </row>
    <row r="196" spans="6:11" s="3" customFormat="1" ht="21" customHeight="1" x14ac:dyDescent="0.25">
      <c r="F196" s="72"/>
      <c r="K196" s="72"/>
    </row>
    <row r="197" spans="6:11" s="3" customFormat="1" ht="21" customHeight="1" x14ac:dyDescent="0.25">
      <c r="F197" s="72"/>
      <c r="K197" s="72"/>
    </row>
    <row r="198" spans="6:11" s="3" customFormat="1" ht="21" customHeight="1" x14ac:dyDescent="0.25">
      <c r="F198" s="72"/>
      <c r="K198" s="72"/>
    </row>
    <row r="199" spans="6:11" s="3" customFormat="1" ht="21" customHeight="1" x14ac:dyDescent="0.25">
      <c r="F199" s="72"/>
      <c r="K199" s="72"/>
    </row>
    <row r="200" spans="6:11" s="3" customFormat="1" ht="21" customHeight="1" x14ac:dyDescent="0.25">
      <c r="F200" s="72"/>
      <c r="K200" s="72"/>
    </row>
    <row r="201" spans="6:11" s="3" customFormat="1" ht="21" customHeight="1" x14ac:dyDescent="0.25">
      <c r="F201" s="72"/>
      <c r="K201" s="72"/>
    </row>
    <row r="202" spans="6:11" s="3" customFormat="1" ht="21" customHeight="1" x14ac:dyDescent="0.25">
      <c r="F202" s="72"/>
      <c r="K202" s="72"/>
    </row>
    <row r="203" spans="6:11" s="3" customFormat="1" ht="21" customHeight="1" x14ac:dyDescent="0.25">
      <c r="F203" s="72"/>
      <c r="K203" s="72"/>
    </row>
    <row r="204" spans="6:11" s="3" customFormat="1" ht="21" customHeight="1" x14ac:dyDescent="0.25">
      <c r="F204" s="72"/>
      <c r="K204" s="72"/>
    </row>
    <row r="205" spans="6:11" s="3" customFormat="1" ht="21" customHeight="1" x14ac:dyDescent="0.25">
      <c r="F205" s="72"/>
      <c r="K205" s="72"/>
    </row>
    <row r="206" spans="6:11" s="3" customFormat="1" ht="21" customHeight="1" x14ac:dyDescent="0.25">
      <c r="F206" s="72"/>
      <c r="K206" s="72"/>
    </row>
    <row r="207" spans="6:11" s="3" customFormat="1" ht="21" customHeight="1" x14ac:dyDescent="0.25">
      <c r="F207" s="72"/>
      <c r="K207" s="72"/>
    </row>
    <row r="208" spans="6:11" s="3" customFormat="1" ht="21" customHeight="1" x14ac:dyDescent="0.25">
      <c r="F208" s="72"/>
      <c r="K208" s="72"/>
    </row>
    <row r="209" spans="6:11" s="3" customFormat="1" ht="21" customHeight="1" x14ac:dyDescent="0.25">
      <c r="F209" s="72"/>
      <c r="K209" s="72"/>
    </row>
    <row r="210" spans="6:11" s="3" customFormat="1" ht="21" customHeight="1" x14ac:dyDescent="0.25">
      <c r="F210" s="72"/>
      <c r="K210" s="72"/>
    </row>
    <row r="211" spans="6:11" s="3" customFormat="1" ht="21" customHeight="1" x14ac:dyDescent="0.25">
      <c r="F211" s="72"/>
      <c r="K211" s="72"/>
    </row>
    <row r="212" spans="6:11" s="3" customFormat="1" ht="21" customHeight="1" x14ac:dyDescent="0.25">
      <c r="F212" s="72"/>
      <c r="K212" s="72"/>
    </row>
    <row r="213" spans="6:11" s="3" customFormat="1" ht="21" customHeight="1" x14ac:dyDescent="0.25">
      <c r="F213" s="72"/>
      <c r="K213" s="72"/>
    </row>
    <row r="214" spans="6:11" s="3" customFormat="1" ht="21" customHeight="1" x14ac:dyDescent="0.25">
      <c r="F214" s="72"/>
      <c r="K214" s="72"/>
    </row>
  </sheetData>
  <sheetProtection algorithmName="SHA-512" hashValue="JbJBZ7m36PzS+UducbsRXTWtUnJ23x0Z5YG7di0RXyJGvhOS4zHPNf0Hxz77+4tXJ6ypXv1tGO+sEayN9jX3zg==" saltValue="tGpMN5YKYykk2UoLhK7j6A==" spinCount="100000" sheet="1" selectLockedCells="1"/>
  <mergeCells count="6">
    <mergeCell ref="M3:N3"/>
    <mergeCell ref="B23:N23"/>
    <mergeCell ref="M11:N11"/>
    <mergeCell ref="D9:E9"/>
    <mergeCell ref="K25:M26"/>
    <mergeCell ref="D10:E10"/>
  </mergeCells>
  <conditionalFormatting sqref="N5:N7 N13:N20">
    <cfRule type="cellIs" dxfId="0" priority="1" operator="notEqual">
      <formula>0</formula>
    </cfRule>
  </conditionalFormatting>
  <pageMargins left="0.23622047244094491" right="0.23622047244094491" top="0" bottom="0" header="0" footer="0"/>
  <pageSetup paperSize="9" scale="77" fitToHeight="0" orientation="landscape" r:id="rId1"/>
  <ignoredErrors>
    <ignoredError sqref="F17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Budget</vt:lpstr>
      <vt:lpstr>Regnskab</vt:lpstr>
      <vt:lpstr>Budget!Udskriftsområde</vt:lpstr>
      <vt:lpstr>Regnskab!Udskriftsområde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2023-05-23T09:01:32Z</dcterms:created>
  <dcterms:modified xsi:type="dcterms:W3CDTF">2025-12-19T13:21:56Z</dcterms:modified>
</cp:coreProperties>
</file>